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VOTER\Election Results Turnout Stats\"/>
    </mc:Choice>
  </mc:AlternateContent>
  <bookViews>
    <workbookView xWindow="0" yWindow="136" windowWidth="17918" windowHeight="10841"/>
  </bookViews>
  <sheets>
    <sheet name="Sheet1" sheetId="1" r:id="rId1"/>
    <sheet name="Sheet2" sheetId="2" r:id="rId2"/>
    <sheet name="Sheet3" sheetId="3" r:id="rId3"/>
  </sheets>
  <definedNames>
    <definedName name="_xlnm.Print_Area" localSheetId="0">Sheet1!$A$1:$M$50</definedName>
    <definedName name="_xlnm.Print_Titles" localSheetId="0">Sheet1!$1:$3</definedName>
  </definedNames>
  <calcPr calcId="162913"/>
</workbook>
</file>

<file path=xl/calcChain.xml><?xml version="1.0" encoding="utf-8"?>
<calcChain xmlns="http://schemas.openxmlformats.org/spreadsheetml/2006/main">
  <c r="E26" i="1" l="1"/>
  <c r="E25" i="1"/>
  <c r="E24" i="1"/>
  <c r="E23" i="1"/>
  <c r="E22" i="1"/>
  <c r="E21" i="1"/>
  <c r="E20" i="1"/>
  <c r="E19" i="1"/>
  <c r="E18" i="1"/>
  <c r="E17" i="1"/>
  <c r="E16" i="1"/>
  <c r="E14" i="1"/>
  <c r="E13" i="1"/>
  <c r="E12" i="1"/>
  <c r="E11" i="1"/>
  <c r="E10" i="1"/>
  <c r="E9" i="1"/>
  <c r="E8" i="1"/>
  <c r="E7" i="1"/>
  <c r="E6" i="1"/>
  <c r="E5" i="1"/>
  <c r="E4" i="1"/>
  <c r="C44" i="1" l="1"/>
  <c r="C43" i="1"/>
  <c r="C42" i="1"/>
  <c r="C41" i="1"/>
  <c r="C40" i="1"/>
  <c r="C39" i="1"/>
  <c r="C38" i="1"/>
  <c r="C37" i="1"/>
  <c r="C36" i="1"/>
  <c r="C35" i="1"/>
  <c r="C34" i="1"/>
  <c r="C33" i="1"/>
  <c r="C32" i="1"/>
  <c r="C31" i="1"/>
  <c r="C30" i="1"/>
  <c r="C29" i="1"/>
  <c r="C27" i="1"/>
  <c r="C26" i="1"/>
  <c r="C25" i="1"/>
  <c r="C24" i="1"/>
  <c r="C23" i="1"/>
  <c r="C22" i="1"/>
  <c r="C21" i="1"/>
  <c r="C20" i="1"/>
  <c r="C19" i="1"/>
  <c r="C18" i="1"/>
  <c r="C17" i="1"/>
  <c r="C16" i="1"/>
  <c r="C14" i="1"/>
  <c r="C13" i="1"/>
  <c r="C12" i="1"/>
  <c r="C11" i="1"/>
  <c r="C10" i="1"/>
  <c r="C9" i="1"/>
  <c r="C8" i="1"/>
  <c r="C7" i="1"/>
  <c r="C6" i="1"/>
  <c r="C5" i="1"/>
  <c r="C4" i="1"/>
  <c r="C45" i="1"/>
  <c r="C46" i="1"/>
  <c r="C47" i="1"/>
  <c r="C48" i="1"/>
  <c r="L47" i="1" l="1"/>
  <c r="L48" i="1"/>
  <c r="L49" i="1"/>
  <c r="L43" i="1"/>
  <c r="L44" i="1"/>
  <c r="L45" i="1"/>
  <c r="L46" i="1"/>
  <c r="L39" i="1"/>
  <c r="L40" i="1"/>
  <c r="L41" i="1"/>
  <c r="L42" i="1"/>
  <c r="L35" i="1"/>
  <c r="L36" i="1"/>
  <c r="L37" i="1"/>
  <c r="L38" i="1"/>
  <c r="L31" i="1"/>
  <c r="L32" i="1"/>
  <c r="L33" i="1"/>
  <c r="L34" i="1"/>
  <c r="L26" i="1"/>
  <c r="L27" i="1"/>
  <c r="L29" i="1"/>
  <c r="L30" i="1"/>
  <c r="L22" i="1"/>
  <c r="L23" i="1"/>
  <c r="L24" i="1"/>
  <c r="L25" i="1"/>
  <c r="L18" i="1"/>
  <c r="L19" i="1"/>
  <c r="L20" i="1"/>
  <c r="L21" i="1"/>
  <c r="L13" i="1"/>
  <c r="L14" i="1"/>
  <c r="L16" i="1"/>
  <c r="L17" i="1"/>
  <c r="L9" i="1"/>
  <c r="L10" i="1"/>
  <c r="L11" i="1"/>
  <c r="L12" i="1"/>
  <c r="L5" i="1"/>
  <c r="L6" i="1"/>
  <c r="L8" i="1"/>
  <c r="L7" i="1"/>
  <c r="L4" i="1"/>
  <c r="K4" i="1"/>
  <c r="I4" i="1"/>
  <c r="H4" i="1"/>
  <c r="F4" i="1"/>
  <c r="K5" i="1" l="1"/>
  <c r="I5" i="1"/>
  <c r="H5" i="1"/>
  <c r="F5" i="1"/>
  <c r="I26" i="1" l="1"/>
  <c r="I24" i="1"/>
  <c r="I25" i="1"/>
  <c r="F26" i="1"/>
  <c r="F24" i="1"/>
  <c r="F25" i="1"/>
  <c r="K49" i="1"/>
  <c r="H49" i="1"/>
  <c r="K35" i="1" l="1"/>
  <c r="K36" i="1"/>
  <c r="K37" i="1"/>
  <c r="K38" i="1"/>
  <c r="K39" i="1"/>
  <c r="K40" i="1"/>
  <c r="K41" i="1"/>
  <c r="K42" i="1"/>
  <c r="K43" i="1"/>
  <c r="K44" i="1"/>
  <c r="K45" i="1"/>
  <c r="K46" i="1"/>
  <c r="K47" i="1"/>
  <c r="K48" i="1"/>
  <c r="H35" i="1"/>
  <c r="H36" i="1"/>
  <c r="H37" i="1"/>
  <c r="H38" i="1"/>
  <c r="H39" i="1"/>
  <c r="H40" i="1"/>
  <c r="H41" i="1"/>
  <c r="H42" i="1"/>
  <c r="H43" i="1"/>
  <c r="H44" i="1"/>
  <c r="H45" i="1"/>
  <c r="H46" i="1"/>
  <c r="H47" i="1"/>
  <c r="H48" i="1"/>
  <c r="H27" i="1" l="1"/>
  <c r="K26" i="1"/>
  <c r="K27" i="1"/>
  <c r="K29" i="1"/>
  <c r="K30" i="1"/>
  <c r="K31" i="1"/>
  <c r="K32" i="1"/>
  <c r="K33" i="1"/>
  <c r="K24" i="1"/>
  <c r="K25" i="1"/>
  <c r="K34" i="1"/>
  <c r="H32" i="1"/>
  <c r="H31" i="1"/>
  <c r="H26" i="1"/>
  <c r="H33" i="1"/>
  <c r="H34" i="1"/>
  <c r="H29" i="1"/>
  <c r="H30" i="1"/>
  <c r="H24" i="1"/>
  <c r="H25" i="1"/>
  <c r="F7" i="1" l="1"/>
  <c r="F8" i="1"/>
  <c r="F11" i="1"/>
  <c r="F12" i="1"/>
  <c r="F16" i="1"/>
  <c r="F17" i="1"/>
  <c r="F20" i="1"/>
  <c r="F21" i="1"/>
  <c r="F9" i="1"/>
  <c r="F13" i="1"/>
  <c r="F18" i="1"/>
  <c r="F22" i="1"/>
  <c r="F6" i="1"/>
  <c r="F10" i="1"/>
  <c r="F14" i="1"/>
  <c r="F19" i="1"/>
  <c r="F23" i="1"/>
  <c r="K6" i="1" l="1"/>
  <c r="K7" i="1"/>
  <c r="K8" i="1"/>
  <c r="K9" i="1"/>
  <c r="K10" i="1"/>
  <c r="K11" i="1"/>
  <c r="K12" i="1"/>
  <c r="K13" i="1"/>
  <c r="K14" i="1"/>
  <c r="K16" i="1"/>
  <c r="K17" i="1"/>
  <c r="K18" i="1"/>
  <c r="K19" i="1"/>
  <c r="K20" i="1"/>
  <c r="K21" i="1"/>
  <c r="K22" i="1"/>
  <c r="K23" i="1"/>
  <c r="I23" i="1" l="1"/>
  <c r="I22" i="1"/>
  <c r="I21" i="1"/>
  <c r="I20" i="1"/>
  <c r="I19" i="1"/>
  <c r="I18" i="1"/>
  <c r="I16" i="1"/>
  <c r="H16" i="1" l="1"/>
  <c r="H18" i="1"/>
  <c r="H19" i="1"/>
  <c r="H20" i="1"/>
  <c r="H21" i="1"/>
  <c r="H22" i="1"/>
  <c r="H23" i="1"/>
  <c r="H17" i="1"/>
  <c r="I17" i="1"/>
  <c r="H6" i="1"/>
  <c r="I6" i="1" l="1"/>
  <c r="I10" i="1" l="1"/>
  <c r="H10" i="1"/>
  <c r="I11" i="1"/>
  <c r="H11" i="1"/>
  <c r="I14" i="1"/>
  <c r="H14" i="1"/>
  <c r="I7" i="1" l="1"/>
  <c r="H7" i="1"/>
  <c r="I8" i="1"/>
  <c r="H8" i="1"/>
  <c r="I9" i="1"/>
  <c r="H9" i="1"/>
  <c r="I12" i="1"/>
  <c r="H12" i="1"/>
  <c r="I13" i="1"/>
  <c r="H13" i="1"/>
</calcChain>
</file>

<file path=xl/sharedStrings.xml><?xml version="1.0" encoding="utf-8"?>
<sst xmlns="http://schemas.openxmlformats.org/spreadsheetml/2006/main" count="183" uniqueCount="84">
  <si>
    <t>Year</t>
  </si>
  <si>
    <t>% Inactive</t>
  </si>
  <si>
    <t xml:space="preserve"> </t>
  </si>
  <si>
    <t>Congress, State Senate, House of Delegates (unop)</t>
  </si>
  <si>
    <t>State Senate, House of Delegates (unop), Clerk of Court</t>
  </si>
  <si>
    <t>State Senate, House of Delegates (unop)</t>
  </si>
  <si>
    <t>Gov, LtGov, AG, House of Delegates (2), 5 Const officers (unop), Advisory referendum</t>
  </si>
  <si>
    <t>City Council elections until 1970 were held in June of even-numbered years. </t>
  </si>
  <si>
    <t>From 1972 until 2006, City Council elections were held in May of even-numbered years.</t>
  </si>
  <si>
    <t>Since 2007, City Council elections have been held in November of odd-numbered years.  If Primaries are held, they are in June of the same year.</t>
  </si>
  <si>
    <t>State Senate (unop), House of Delegates (unop), City Council(3), School Board(4), Soil &amp; Water(2)</t>
  </si>
  <si>
    <t>Their elections are held at the same time as City Council’s. They also serve 4-year terms, elected on a staggered schedule (3 or 4 seats) every two years.</t>
  </si>
  <si>
    <t>State Senate, House of Delegates (Unop)</t>
  </si>
  <si>
    <t>State Senate (Unop), House of Delegates (Unop), Clerk of Court (unop), 1 referendum (on…?)</t>
  </si>
  <si>
    <t>State Senate (unop), House of Delegates(2)</t>
  </si>
  <si>
    <t>---</t>
  </si>
  <si>
    <t>School Board candidates in Virginia must qualify for the ballot as “independents” (by voter petition signatures); There is never a primary for school board.</t>
  </si>
  <si>
    <r>
      <rPr>
        <b/>
        <sz val="10"/>
        <color theme="1"/>
        <rFont val="Calibri"/>
        <family val="2"/>
        <scheme val="minor"/>
      </rPr>
      <t>Charlottesville City Council members</t>
    </r>
    <r>
      <rPr>
        <sz val="10"/>
        <color theme="1"/>
        <rFont val="Calibri"/>
        <family val="2"/>
        <scheme val="minor"/>
      </rPr>
      <t xml:space="preserve"> (5 seats total) are elected for four-year terms, with elections staggered each two years (for 2 or 3 seats). </t>
    </r>
  </si>
  <si>
    <r>
      <rPr>
        <b/>
        <sz val="10"/>
        <color theme="1"/>
        <rFont val="Calibri"/>
        <family val="2"/>
        <scheme val="minor"/>
      </rPr>
      <t>Charlottesville City School Board Members</t>
    </r>
    <r>
      <rPr>
        <sz val="10"/>
        <color theme="1"/>
        <rFont val="Calibri"/>
        <family val="2"/>
        <scheme val="minor"/>
      </rPr>
      <t xml:space="preserve"> (7 seats total) have been elected since 2006.  Prior to that, they were appointed by City Council. </t>
    </r>
  </si>
  <si>
    <t>% of Total Registered Voting</t>
  </si>
  <si>
    <t xml:space="preserve"> https://www.elections.virginia.gov/resultsreports/registration-statistics/registrationturnout-statistics/index.html</t>
  </si>
  <si>
    <t>% CHANGE in Total Registered from Previous Year</t>
  </si>
  <si>
    <t>Number Inactive</t>
  </si>
  <si>
    <t>PRESIDENT, Congress, 2 amds</t>
  </si>
  <si>
    <t>State Senate (unop), House of Delegates (unop), City Council(3), School Board(4) (unop), Soil &amp; Water(2)</t>
  </si>
  <si>
    <t>President, US Senate, Congress, 6 amds</t>
  </si>
  <si>
    <t>PRESIDENT, US Senate, Congress, 2 amds</t>
  </si>
  <si>
    <t>Congress, 3 amds</t>
  </si>
  <si>
    <t xml:space="preserve">PRESIDENT, US Senate, Congress </t>
  </si>
  <si>
    <t>US Senate, Congress, 2 state Constitutional amendments ("amds" below), School Bd (1) (special, unop)</t>
  </si>
  <si>
    <t>US Senate, Congress, 3 amds</t>
  </si>
  <si>
    <t>Congress, Sheriff (both unop), 5 amds</t>
  </si>
  <si>
    <t>State Senate, House of Delegates, Clerk of Court, City Council(3), School Board(4), Soil &amp; Water(2) (unop)</t>
  </si>
  <si>
    <t>US Senate, Congress, 2 amds, 2 state bond issues</t>
  </si>
  <si>
    <t>State Senate (unop), House of Delegates (unop), Clerk of Court (unop)</t>
  </si>
  <si>
    <r>
      <rPr>
        <b/>
        <sz val="11"/>
        <color theme="1"/>
        <rFont val="Calibri"/>
        <family val="2"/>
        <scheme val="minor"/>
      </rPr>
      <t>The National Voter Registration Act (“Motor Voter”)</t>
    </r>
    <r>
      <rPr>
        <sz val="11"/>
        <color theme="1"/>
        <rFont val="Calibri"/>
        <family val="2"/>
        <scheme val="minor"/>
      </rPr>
      <t xml:space="preserve"> was implemented in Virginia beginning in March 1996. This Act allowed voter registration forms to be submitted through Department of Motor Vehicles offices and other designated agencies, or to be submitted by mail. Prior to NVRA, most applicants had to appear in person, before a registrar, in order to register. (Uniformed and Overseas voters were exempt from the in-person registration requirement.)
Prior to implementation of the National Voter Registration Act (“Motor Voter”) in March 1996, any Virginia voter who had not voted in four years was removed from the voting rolls (“purged”). Significant purges after presidential elections (of voters who had registered for the previous presidential election but did not vote in the next one) were the norm. “Purges” of non-voters no longer occur. Now, under federal and state laws, a voter who appears to have moved from their residence of registration, but has not responded to a request to confirm their residence, is maintained on the voter lists as “inactive” through the next two federal elections. “Inactive” voters are eligible to vote if they re-register, or if they appear at the polls (or apply to vote absentee) and confirm that they have not moved (or have moved, but within the same locality and congressional district). If they do not reactivate their registrations, they are removed from the rolls after two federal general (November) elections have passed. The total number of registered voters, in the chart above, includes active, inactive and overseas voters.  Active numbers are also listed.  (You may see these voters broken out into separate categories in other registration reports.)  
</t>
    </r>
  </si>
  <si>
    <t>President, US Senate, Congress, 5 amds</t>
  </si>
  <si>
    <t>President, Congress, Sheriff, 1 amd &amp; 3 state bond issues</t>
  </si>
  <si>
    <t>US Senate, Congress, 4 amds</t>
  </si>
  <si>
    <t>President, US Senate, Congress (unop), 1 referendum (on?)</t>
  </si>
  <si>
    <t>President, US Senate, Congress, 2 amds</t>
  </si>
  <si>
    <t>US Senate, Congress, House of Delegates(1- first year with all single member HOD districts) (unop), 3 amds</t>
  </si>
  <si>
    <t>President, Congress (unop), State Senate, Sheriff (unop), 4 amds</t>
  </si>
  <si>
    <t>State Senate, House of Delegates(2), Clerk of Court</t>
  </si>
  <si>
    <t>US Senate, Congress,  1 amd, 1 local referendum(??)</t>
  </si>
  <si>
    <t>Gov, LtGov, AG, House of Delegates (2)(unop), 4 Constitutional officers (unop), 5 state bond issues</t>
  </si>
  <si>
    <t>Gov, LtGov, AG, House of Delegates, 4 Constitutional officers (unop)</t>
  </si>
  <si>
    <t>Gov, LtGov, AG, House of Delegates (unop), 4 Constitutional officers (unop)</t>
  </si>
  <si>
    <t xml:space="preserve"> Governor, Lt. Gov., Attorney General, House of Delegates (unop), 4 Constitutional officers (unop), City Council(2), School Board(3) (unop) </t>
  </si>
  <si>
    <t xml:space="preserve">Gov, LT, AG, House of Delegates (unop), 4 city Constitutional officers (Commonwealth's Attorney, Sheriff, Commissioner of Revenue, Treasurer) (3 unop), City Council(2), School Board(3) (unop) </t>
  </si>
  <si>
    <t>Gov, LT, AG, House of Delegates, 4 Constitutional officers (3 unop), City Council(2), School Board(3) (unop)</t>
  </si>
  <si>
    <t>Gov, LT, AG, House of Delegates, 4 Constitutional officers (all unop); Referendum on changing to an elected city school board (from school board with members appointed by City Council)</t>
  </si>
  <si>
    <t>Gov, LT, AG, House of Delegates (unop), 4 city Constitutional  officers (all unop)</t>
  </si>
  <si>
    <t>Senate, Congress, 1 amd</t>
  </si>
  <si>
    <t>Congress, 4 amds</t>
  </si>
  <si>
    <t xml:space="preserve">Total Registered </t>
  </si>
  <si>
    <t xml:space="preserve">ABSENTEE TURNOUT   </t>
  </si>
  <si>
    <t>Number ACTIVE</t>
  </si>
  <si>
    <t>% of ACTIVE Registered Voting</t>
  </si>
  <si>
    <t>Absentee Ballots Counted as % of Total Number Voting</t>
  </si>
  <si>
    <t>Total Voting</t>
  </si>
  <si>
    <r>
      <t xml:space="preserve">Absentee Ballots Counted </t>
    </r>
    <r>
      <rPr>
        <b/>
        <sz val="8"/>
        <color theme="3"/>
        <rFont val="Calibri"/>
        <family val="2"/>
        <scheme val="minor"/>
      </rPr>
      <t>(included in Total Voting)</t>
    </r>
  </si>
  <si>
    <t>Yellow shaded - presidential election</t>
  </si>
  <si>
    <t>Green shaded - gubernatorial election</t>
  </si>
  <si>
    <t>2008*</t>
  </si>
  <si>
    <t>*2008 - Virginia State Board of Elections policy change earlier in the year allowed students to use either school or home address for voter registration purposes.</t>
  </si>
  <si>
    <t>1996**</t>
  </si>
  <si>
    <t>**March 1996: National Voter Registration Act ("Motor Voter") first implemented in Virginia. End of 4-year "no vote" purges. "Inactive" status first used.  See "Notes" below.</t>
  </si>
  <si>
    <t>VOTER REGISTRATION (as of Election Day)</t>
  </si>
  <si>
    <t>VOTER TURNOUT</t>
  </si>
  <si>
    <t>Ballot Notes -- Offices/Issues                                 "Unopposed" (unop) means that the number of candidates listed on the ballot for that office was not more than the number being elected.</t>
  </si>
  <si>
    <t xml:space="preserve">  November Elections in Charlottesville, Virginia</t>
  </si>
  <si>
    <r>
      <t>Compiled by the Charlottesville Voter Registration and Elections Office</t>
    </r>
    <r>
      <rPr>
        <sz val="9"/>
        <color theme="0"/>
        <rFont val="Calibri"/>
        <family val="2"/>
        <scheme val="minor"/>
      </rPr>
      <t>--</t>
    </r>
  </si>
  <si>
    <t>Compiled by the Charlottesville Voter Registration and Elections Office</t>
  </si>
  <si>
    <t>City Hall Annex, 120 7th St. NE, Rm. 142, PO Box 1219, Charlottesville, Virginia 22902</t>
  </si>
  <si>
    <t>Phone - 434-970-3250 * Email - vote@Charlottesville.org * Webpage - www.Charlottesville.org/vote/</t>
  </si>
  <si>
    <t>Facebook - Charlottesville Votes * Twitter - CvilleVotes</t>
  </si>
  <si>
    <t xml:space="preserve"> For Additional Information: </t>
  </si>
  <si>
    <t>Virginia Election Results, Turnout, and Registration Statistics --</t>
  </si>
  <si>
    <t xml:space="preserve"> http://www.elections.virginia.gov/   (go to "Results/Reports" tab)</t>
  </si>
  <si>
    <t xml:space="preserve">Summary of Statewide Registration/Turnout Statistics for November Elections, 1976 to Present -- </t>
  </si>
  <si>
    <t>Previous results from many Charlottesville elections are on our website -- www.Charlottesville.org/vote</t>
  </si>
  <si>
    <t>November Elections in Charlottesville, Virginia -- NOTES</t>
  </si>
  <si>
    <r>
      <t>% of ACTIVE Registered Who Voted Absentee</t>
    </r>
    <r>
      <rPr>
        <b/>
        <sz val="8"/>
        <color theme="1" tint="0.249977111117893"/>
        <rFont val="Calibri"/>
        <family val="2"/>
        <scheme val="minor"/>
      </rPr>
      <t xml:space="preserve">       (of Total Registered before 1997)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</si>
</sst>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3"/>
      <name val="Calibri"/>
      <family val="2"/>
      <scheme val="minor"/>
    </font>
    <font>
      <sz val="11"/>
      <name val="Calibri"/>
      <family val="2"/>
      <scheme val="minor"/>
    </font>
    <font>
      <sz val="11"/>
      <color theme="1"/>
      <name val="Arial"/>
      <family val="2"/>
    </font>
    <font>
      <b/>
      <sz val="10"/>
      <color rgb="FF0000FF"/>
      <name val="Arial"/>
      <family val="2"/>
    </font>
    <font>
      <sz val="8"/>
      <name val="Arial"/>
      <family val="2"/>
    </font>
    <font>
      <b/>
      <sz val="8"/>
      <color theme="3"/>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sz val="9"/>
      <color theme="0"/>
      <name val="Calibri"/>
      <family val="2"/>
      <scheme val="minor"/>
    </font>
    <font>
      <i/>
      <sz val="10"/>
      <color theme="1"/>
      <name val="Calibri"/>
      <family val="2"/>
      <scheme val="minor"/>
    </font>
    <font>
      <b/>
      <sz val="11"/>
      <color theme="3" tint="-0.499984740745262"/>
      <name val="Calibri"/>
      <family val="2"/>
      <scheme val="minor"/>
    </font>
    <font>
      <b/>
      <sz val="8"/>
      <color theme="1" tint="0.249977111117893"/>
      <name val="Calibri"/>
      <family val="2"/>
      <scheme val="minor"/>
    </font>
    <font>
      <i/>
      <sz val="11"/>
      <color theme="1"/>
      <name val="Calibri"/>
      <family val="2"/>
      <scheme val="minor"/>
    </font>
    <font>
      <b/>
      <sz val="11"/>
      <color theme="1" tint="0.249977111117893"/>
      <name val="Calibri"/>
      <family val="2"/>
      <scheme val="minor"/>
    </font>
    <font>
      <b/>
      <sz val="9"/>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92D050"/>
        <bgColor indexed="64"/>
      </patternFill>
    </fill>
  </fills>
  <borders count="66">
    <border>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thin">
        <color theme="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medium">
        <color rgb="FF000000"/>
      </top>
      <bottom style="medium">
        <color indexed="64"/>
      </bottom>
      <diagonal/>
    </border>
    <border>
      <left/>
      <right/>
      <top style="medium">
        <color rgb="FF000000"/>
      </top>
      <bottom/>
      <diagonal/>
    </border>
    <border>
      <left/>
      <right style="medium">
        <color rgb="FF000000"/>
      </right>
      <top style="medium">
        <color rgb="FF000000"/>
      </top>
      <bottom style="medium">
        <color indexed="64"/>
      </bottom>
      <diagonal/>
    </border>
    <border>
      <left style="medium">
        <color rgb="FF000000"/>
      </left>
      <right/>
      <top/>
      <bottom/>
      <diagonal/>
    </border>
    <border>
      <left/>
      <right style="medium">
        <color rgb="FF000000"/>
      </right>
      <top style="medium">
        <color indexed="64"/>
      </top>
      <bottom/>
      <diagonal/>
    </border>
    <border>
      <left style="medium">
        <color rgb="FF000000"/>
      </left>
      <right/>
      <top/>
      <bottom style="double">
        <color indexed="64"/>
      </bottom>
      <diagonal/>
    </border>
    <border>
      <left/>
      <right style="medium">
        <color rgb="FF000000"/>
      </right>
      <top/>
      <bottom style="double">
        <color indexed="64"/>
      </bottom>
      <diagonal/>
    </border>
    <border>
      <left style="medium">
        <color rgb="FF000000"/>
      </left>
      <right/>
      <top style="double">
        <color indexed="64"/>
      </top>
      <bottom style="thin">
        <color indexed="64"/>
      </bottom>
      <diagonal/>
    </border>
    <border>
      <left/>
      <right style="medium">
        <color rgb="FF000000"/>
      </right>
      <top style="double">
        <color indexed="64"/>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rgb="FF000000"/>
      </left>
      <right style="thin">
        <color rgb="FF000000"/>
      </right>
      <top style="thin">
        <color rgb="FF000000"/>
      </top>
      <bottom/>
      <diagonal/>
    </border>
    <border>
      <left/>
      <right style="medium">
        <color rgb="FF000000"/>
      </right>
      <top style="thin">
        <color indexed="64"/>
      </top>
      <bottom/>
      <diagonal/>
    </border>
    <border>
      <left style="thin">
        <color rgb="FF000000"/>
      </left>
      <right style="thin">
        <color rgb="FF000000"/>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rgb="FF000000"/>
      </right>
      <top style="medium">
        <color rgb="FF000000"/>
      </top>
      <bottom style="thin">
        <color rgb="FF000000"/>
      </bottom>
      <diagonal/>
    </border>
    <border>
      <left style="thick">
        <color rgb="FF000000"/>
      </left>
      <right style="thin">
        <color rgb="FF000000"/>
      </right>
      <top style="medium">
        <color rgb="FF000000"/>
      </top>
      <bottom style="thin">
        <color rgb="FF000000"/>
      </bottom>
      <diagonal/>
    </border>
    <border>
      <left style="thin">
        <color rgb="FF000000"/>
      </left>
      <right style="thick">
        <color rgb="FF000000"/>
      </right>
      <top style="medium">
        <color rgb="FF000000"/>
      </top>
      <bottom style="thin">
        <color rgb="FF000000"/>
      </bottom>
      <diagonal/>
    </border>
    <border>
      <left style="thick">
        <color rgb="FF000000"/>
      </left>
      <right style="thin">
        <color indexed="64"/>
      </right>
      <top/>
      <bottom style="double">
        <color indexed="64"/>
      </bottom>
      <diagonal/>
    </border>
    <border>
      <left style="thin">
        <color indexed="64"/>
      </left>
      <right style="thick">
        <color rgb="FF000000"/>
      </right>
      <top/>
      <bottom style="double">
        <color indexed="64"/>
      </bottom>
      <diagonal/>
    </border>
    <border>
      <left style="thick">
        <color rgb="FF000000"/>
      </left>
      <right style="thin">
        <color indexed="64"/>
      </right>
      <top style="double">
        <color indexed="64"/>
      </top>
      <bottom style="thin">
        <color indexed="64"/>
      </bottom>
      <diagonal/>
    </border>
    <border>
      <left style="thin">
        <color indexed="64"/>
      </left>
      <right style="thick">
        <color rgb="FF000000"/>
      </right>
      <top style="double">
        <color indexed="64"/>
      </top>
      <bottom style="thin">
        <color indexed="64"/>
      </bottom>
      <diagonal/>
    </border>
    <border>
      <left style="thick">
        <color rgb="FF000000"/>
      </left>
      <right style="thin">
        <color indexed="64"/>
      </right>
      <top style="thin">
        <color indexed="64"/>
      </top>
      <bottom style="thin">
        <color indexed="64"/>
      </bottom>
      <diagonal/>
    </border>
    <border>
      <left/>
      <right style="thick">
        <color rgb="FF000000"/>
      </right>
      <top style="thin">
        <color indexed="64"/>
      </top>
      <bottom style="thin">
        <color indexed="64"/>
      </bottom>
      <diagonal/>
    </border>
    <border>
      <left style="thick">
        <color rgb="FF000000"/>
      </left>
      <right style="thin">
        <color indexed="64"/>
      </right>
      <top style="thin">
        <color indexed="64"/>
      </top>
      <bottom/>
      <diagonal/>
    </border>
    <border>
      <left/>
      <right style="thick">
        <color rgb="FF000000"/>
      </right>
      <top style="thin">
        <color indexed="64"/>
      </top>
      <bottom/>
      <diagonal/>
    </border>
    <border>
      <left style="thin">
        <color rgb="FF000000"/>
      </left>
      <right/>
      <top style="medium">
        <color rgb="FF000000"/>
      </top>
      <bottom style="thin">
        <color rgb="FF000000"/>
      </bottom>
      <diagonal/>
    </border>
    <border>
      <left style="thin">
        <color indexed="64"/>
      </left>
      <right style="thick">
        <color rgb="FF000000"/>
      </right>
      <top style="thin">
        <color indexed="64"/>
      </top>
      <bottom style="thin">
        <color indexed="64"/>
      </bottom>
      <diagonal/>
    </border>
    <border>
      <left style="thin">
        <color indexed="64"/>
      </left>
      <right style="thick">
        <color rgb="FF000000"/>
      </right>
      <top style="thin">
        <color indexed="64"/>
      </top>
      <bottom/>
      <diagonal/>
    </border>
    <border>
      <left style="thick">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ck">
        <color indexed="64"/>
      </right>
      <top style="thin">
        <color indexed="64"/>
      </top>
      <bottom style="thin">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0" fillId="0" borderId="0" xfId="0" applyBorder="1"/>
    <xf numFmtId="0" fontId="0" fillId="0" borderId="0" xfId="0" applyAlignment="1">
      <alignment horizontal="center"/>
    </xf>
    <xf numFmtId="0" fontId="0" fillId="0" borderId="0" xfId="0" applyFill="1"/>
    <xf numFmtId="0" fontId="0" fillId="0" borderId="0" xfId="0" applyFill="1" applyBorder="1"/>
    <xf numFmtId="0" fontId="3" fillId="0" borderId="0" xfId="0" applyFont="1" applyFill="1" applyBorder="1"/>
    <xf numFmtId="0" fontId="4" fillId="0" borderId="0" xfId="0" applyFont="1" applyFill="1" applyBorder="1" applyAlignment="1">
      <alignment horizontal="center" wrapText="1"/>
    </xf>
    <xf numFmtId="0" fontId="2" fillId="0" borderId="0" xfId="0" applyFont="1" applyFill="1" applyBorder="1" applyAlignment="1">
      <alignment horizontal="center" vertical="center"/>
    </xf>
    <xf numFmtId="0" fontId="3" fillId="0" borderId="0" xfId="0" applyFont="1" applyFill="1" applyBorder="1" applyAlignment="1">
      <alignment vertical="top" wrapText="1"/>
    </xf>
    <xf numFmtId="0" fontId="0" fillId="0" borderId="0" xfId="0" applyFill="1" applyBorder="1" applyAlignment="1">
      <alignment horizontal="left"/>
    </xf>
    <xf numFmtId="0" fontId="3" fillId="0" borderId="0" xfId="0" applyFont="1" applyFill="1" applyBorder="1" applyAlignment="1">
      <alignment horizontal="center"/>
    </xf>
    <xf numFmtId="0" fontId="0" fillId="0" borderId="0" xfId="0" applyAlignment="1">
      <alignment vertical="center"/>
    </xf>
    <xf numFmtId="0" fontId="0" fillId="0" borderId="0" xfId="0" applyFill="1" applyBorder="1" applyAlignment="1">
      <alignment vertical="center"/>
    </xf>
    <xf numFmtId="0" fontId="0" fillId="0" borderId="0" xfId="0" applyFill="1" applyAlignment="1">
      <alignment vertical="center"/>
    </xf>
    <xf numFmtId="0" fontId="4"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Border="1"/>
    <xf numFmtId="0" fontId="3" fillId="0" borderId="0" xfId="0" applyFont="1" applyBorder="1" applyAlignment="1">
      <alignment vertical="center"/>
    </xf>
    <xf numFmtId="0" fontId="0" fillId="0" borderId="0" xfId="0" applyBorder="1" applyAlignment="1">
      <alignment horizontal="center" vertical="center"/>
    </xf>
    <xf numFmtId="0" fontId="10" fillId="0" borderId="0" xfId="0" applyFont="1" applyFill="1" applyBorder="1" applyAlignment="1">
      <alignment horizontal="left"/>
    </xf>
    <xf numFmtId="0" fontId="8" fillId="0" borderId="0" xfId="0" applyFont="1" applyFill="1" applyBorder="1" applyAlignment="1">
      <alignment vertical="top" wrapText="1"/>
    </xf>
    <xf numFmtId="10" fontId="8" fillId="0" borderId="0" xfId="0" applyNumberFormat="1" applyFont="1" applyFill="1" applyBorder="1" applyAlignment="1">
      <alignment vertical="top" wrapText="1"/>
    </xf>
    <xf numFmtId="0" fontId="5" fillId="0" borderId="0" xfId="0" applyFont="1" applyFill="1" applyBorder="1"/>
    <xf numFmtId="0" fontId="0" fillId="0" borderId="0" xfId="0" applyFill="1" applyBorder="1" applyAlignment="1">
      <alignment horizontal="center"/>
    </xf>
    <xf numFmtId="0" fontId="0" fillId="0" borderId="0" xfId="0" applyFill="1" applyBorder="1" applyAlignment="1"/>
    <xf numFmtId="3" fontId="0" fillId="0" borderId="0" xfId="0" applyNumberFormat="1" applyFill="1" applyBorder="1"/>
    <xf numFmtId="0" fontId="6" fillId="0" borderId="0" xfId="0" applyFont="1" applyFill="1" applyBorder="1" applyAlignment="1">
      <alignment vertical="center" wrapText="1"/>
    </xf>
    <xf numFmtId="0" fontId="7" fillId="0" borderId="0" xfId="0" applyFont="1" applyFill="1" applyBorder="1"/>
    <xf numFmtId="3" fontId="0" fillId="0" borderId="0" xfId="0" applyNumberFormat="1" applyFill="1" applyBorder="1" applyAlignment="1">
      <alignment horizontal="right" vertical="center" wrapText="1"/>
    </xf>
    <xf numFmtId="10" fontId="0" fillId="0" borderId="0" xfId="0" applyNumberFormat="1" applyFill="1" applyBorder="1" applyAlignment="1">
      <alignment horizontal="right"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Font="1" applyAlignment="1">
      <alignment horizontal="center" vertical="center"/>
    </xf>
    <xf numFmtId="0" fontId="2" fillId="0" borderId="0" xfId="0"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Border="1" applyAlignment="1">
      <alignment vertical="center" wrapText="1"/>
    </xf>
    <xf numFmtId="0" fontId="0" fillId="0" borderId="0" xfId="0" applyFill="1" applyAlignment="1">
      <alignment horizontal="center"/>
    </xf>
    <xf numFmtId="0" fontId="10" fillId="0" borderId="0" xfId="0" applyFont="1" applyBorder="1" applyAlignment="1">
      <alignment horizontal="left" vertical="top" wrapText="1"/>
    </xf>
    <xf numFmtId="0" fontId="4" fillId="0" borderId="3" xfId="0" applyFont="1" applyFill="1" applyBorder="1" applyAlignment="1">
      <alignment horizontal="center" wrapText="1"/>
    </xf>
    <xf numFmtId="0" fontId="0" fillId="0" borderId="3" xfId="0" applyFill="1" applyBorder="1" applyAlignment="1"/>
    <xf numFmtId="0" fontId="0" fillId="0" borderId="3" xfId="0" applyFill="1" applyBorder="1"/>
    <xf numFmtId="0" fontId="0" fillId="0" borderId="3" xfId="0" applyFill="1" applyBorder="1" applyAlignment="1">
      <alignment horizontal="center"/>
    </xf>
    <xf numFmtId="0" fontId="3" fillId="0" borderId="3" xfId="0" applyFont="1" applyBorder="1"/>
    <xf numFmtId="0" fontId="3" fillId="0" borderId="3" xfId="0" applyFont="1" applyFill="1" applyBorder="1" applyAlignment="1">
      <alignment horizontal="center"/>
    </xf>
    <xf numFmtId="0" fontId="0" fillId="0" borderId="3" xfId="0" applyBorder="1"/>
    <xf numFmtId="165" fontId="1" fillId="4" borderId="5" xfId="2" applyNumberFormat="1" applyFont="1" applyFill="1" applyBorder="1" applyAlignment="1">
      <alignment horizontal="center" vertical="center"/>
    </xf>
    <xf numFmtId="165" fontId="1" fillId="2" borderId="5" xfId="2" applyNumberFormat="1" applyFont="1" applyFill="1" applyBorder="1" applyAlignment="1">
      <alignment horizontal="center" vertical="center"/>
    </xf>
    <xf numFmtId="165" fontId="1" fillId="0" borderId="5" xfId="2" applyNumberFormat="1" applyFont="1" applyFill="1" applyBorder="1" applyAlignment="1">
      <alignment horizontal="center" vertical="center"/>
    </xf>
    <xf numFmtId="0" fontId="0" fillId="2" borderId="5" xfId="0" quotePrefix="1" applyFont="1" applyFill="1" applyBorder="1" applyAlignment="1">
      <alignment horizontal="center" vertical="center" wrapText="1"/>
    </xf>
    <xf numFmtId="0" fontId="0" fillId="0" borderId="5" xfId="0" quotePrefix="1" applyFont="1" applyBorder="1" applyAlignment="1">
      <alignment horizontal="center" vertical="center" wrapText="1"/>
    </xf>
    <xf numFmtId="0" fontId="0" fillId="4" borderId="5" xfId="0" quotePrefix="1" applyFont="1" applyFill="1" applyBorder="1" applyAlignment="1">
      <alignment horizontal="center" vertic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14" fontId="3" fillId="0" borderId="0" xfId="0" applyNumberFormat="1" applyFont="1" applyFill="1" applyBorder="1" applyAlignment="1">
      <alignment horizontal="right" wrapText="1"/>
    </xf>
    <xf numFmtId="0" fontId="10" fillId="0" borderId="0" xfId="0" applyFont="1" applyBorder="1" applyAlignment="1">
      <alignment horizontal="left" vertical="top" wrapText="1"/>
    </xf>
    <xf numFmtId="0" fontId="0" fillId="0" borderId="0" xfId="0" applyFont="1" applyBorder="1" applyAlignment="1">
      <alignment vertical="center" wrapText="1"/>
    </xf>
    <xf numFmtId="164" fontId="2" fillId="0" borderId="4" xfId="1" applyNumberFormat="1" applyFont="1" applyFill="1" applyBorder="1" applyAlignment="1">
      <alignment horizontal="center" vertical="center"/>
    </xf>
    <xf numFmtId="0" fontId="11" fillId="0" borderId="0" xfId="0" applyFont="1" applyBorder="1" applyAlignment="1">
      <alignment horizontal="left" vertical="top" wrapText="1"/>
    </xf>
    <xf numFmtId="0" fontId="2" fillId="0" borderId="0" xfId="0" applyFont="1" applyBorder="1" applyAlignment="1">
      <alignment vertical="center" wrapText="1"/>
    </xf>
    <xf numFmtId="165" fontId="1" fillId="4" borderId="6" xfId="2" applyNumberFormat="1" applyFont="1" applyFill="1" applyBorder="1" applyAlignment="1">
      <alignment horizontal="center" vertical="center"/>
    </xf>
    <xf numFmtId="0" fontId="4" fillId="0" borderId="10" xfId="0" applyFont="1" applyFill="1" applyBorder="1" applyAlignment="1">
      <alignment vertical="center" wrapText="1"/>
    </xf>
    <xf numFmtId="0" fontId="4" fillId="0" borderId="2" xfId="0" applyFont="1" applyBorder="1" applyAlignment="1">
      <alignment horizontal="center" vertical="center" wrapText="1"/>
    </xf>
    <xf numFmtId="0" fontId="0" fillId="2" borderId="14" xfId="0" quotePrefix="1" applyFont="1" applyFill="1" applyBorder="1" applyAlignment="1">
      <alignment horizontal="center" vertical="center" wrapText="1"/>
    </xf>
    <xf numFmtId="0" fontId="0" fillId="0" borderId="15" xfId="0" quotePrefix="1" applyFont="1" applyBorder="1" applyAlignment="1">
      <alignment horizontal="center" vertical="center" wrapText="1"/>
    </xf>
    <xf numFmtId="0" fontId="0" fillId="0" borderId="12" xfId="0" quotePrefix="1" applyFont="1" applyBorder="1" applyAlignment="1">
      <alignment horizontal="center" vertical="center" wrapText="1"/>
    </xf>
    <xf numFmtId="0" fontId="0" fillId="4" borderId="12" xfId="0" quotePrefix="1" applyFont="1" applyFill="1" applyBorder="1" applyAlignment="1">
      <alignment horizontal="center" vertical="center" wrapText="1"/>
    </xf>
    <xf numFmtId="0" fontId="0" fillId="2" borderId="12" xfId="0" quotePrefix="1" applyFont="1" applyFill="1" applyBorder="1" applyAlignment="1">
      <alignment horizontal="center" vertical="center" wrapText="1"/>
    </xf>
    <xf numFmtId="0" fontId="0" fillId="0" borderId="14" xfId="0" quotePrefix="1" applyFont="1" applyBorder="1" applyAlignment="1">
      <alignment horizontal="center" vertical="center" wrapText="1"/>
    </xf>
    <xf numFmtId="0" fontId="4" fillId="0" borderId="16" xfId="0" applyFont="1" applyBorder="1" applyAlignment="1">
      <alignment horizontal="center" vertical="center" wrapText="1"/>
    </xf>
    <xf numFmtId="164" fontId="1" fillId="0" borderId="20" xfId="1" applyNumberFormat="1" applyFont="1" applyFill="1" applyBorder="1" applyAlignment="1">
      <alignment horizontal="center" vertical="center"/>
    </xf>
    <xf numFmtId="164" fontId="1" fillId="4" borderId="20" xfId="1" applyNumberFormat="1" applyFont="1" applyFill="1" applyBorder="1" applyAlignment="1">
      <alignment horizontal="center" vertical="center"/>
    </xf>
    <xf numFmtId="164" fontId="1" fillId="2" borderId="20" xfId="1" applyNumberFormat="1" applyFont="1" applyFill="1" applyBorder="1" applyAlignment="1">
      <alignment horizontal="center" vertical="center"/>
    </xf>
    <xf numFmtId="164" fontId="1" fillId="0" borderId="7" xfId="1" applyNumberFormat="1" applyFont="1" applyFill="1" applyBorder="1" applyAlignment="1">
      <alignment horizontal="center" vertical="center"/>
    </xf>
    <xf numFmtId="0" fontId="2" fillId="0" borderId="0" xfId="0" applyFont="1" applyBorder="1" applyAlignment="1">
      <alignment horizontal="center" vertical="center"/>
    </xf>
    <xf numFmtId="165" fontId="15" fillId="0" borderId="13" xfId="0" applyNumberFormat="1" applyFont="1" applyFill="1" applyBorder="1" applyAlignment="1">
      <alignment horizontal="center" vertical="center"/>
    </xf>
    <xf numFmtId="165" fontId="15" fillId="4" borderId="12" xfId="0" applyNumberFormat="1" applyFont="1" applyFill="1" applyBorder="1" applyAlignment="1">
      <alignment horizontal="center" vertical="center"/>
    </xf>
    <xf numFmtId="165" fontId="15" fillId="2" borderId="12" xfId="2" applyNumberFormat="1" applyFont="1" applyFill="1" applyBorder="1" applyAlignment="1">
      <alignment horizontal="center" vertical="center"/>
    </xf>
    <xf numFmtId="165" fontId="15" fillId="0" borderId="12" xfId="0" applyNumberFormat="1" applyFont="1" applyBorder="1" applyAlignment="1">
      <alignment horizontal="center" vertical="center"/>
    </xf>
    <xf numFmtId="165" fontId="15" fillId="2" borderId="12" xfId="0" applyNumberFormat="1" applyFont="1" applyFill="1" applyBorder="1" applyAlignment="1">
      <alignment horizontal="center" vertical="center"/>
    </xf>
    <xf numFmtId="164" fontId="2" fillId="4" borderId="12" xfId="1" applyNumberFormat="1" applyFont="1" applyFill="1" applyBorder="1" applyAlignment="1">
      <alignment horizontal="center" vertical="center"/>
    </xf>
    <xf numFmtId="164" fontId="2" fillId="2" borderId="12" xfId="1" applyNumberFormat="1" applyFont="1" applyFill="1" applyBorder="1" applyAlignment="1">
      <alignment horizontal="center" vertical="center"/>
    </xf>
    <xf numFmtId="164" fontId="2" fillId="0" borderId="12" xfId="1" applyNumberFormat="1" applyFont="1" applyBorder="1" applyAlignment="1">
      <alignment horizontal="center" vertical="center"/>
    </xf>
    <xf numFmtId="0" fontId="10" fillId="0" borderId="0" xfId="0" applyFont="1" applyBorder="1" applyAlignment="1">
      <alignment horizontal="left" vertical="top" wrapText="1" indent="1"/>
    </xf>
    <xf numFmtId="0" fontId="0" fillId="0" borderId="0" xfId="0" applyBorder="1" applyAlignment="1">
      <alignment horizontal="left" vertical="center" wrapText="1" indent="1"/>
    </xf>
    <xf numFmtId="0" fontId="3" fillId="0" borderId="0" xfId="0" applyFont="1" applyFill="1" applyBorder="1" applyAlignment="1">
      <alignment horizontal="left" wrapText="1" indent="1"/>
    </xf>
    <xf numFmtId="0" fontId="0" fillId="0" borderId="0" xfId="0" applyBorder="1" applyAlignment="1">
      <alignment horizontal="left" vertical="center" wrapText="1"/>
    </xf>
    <xf numFmtId="0" fontId="2" fillId="0" borderId="28" xfId="0" applyFont="1" applyBorder="1" applyAlignment="1">
      <alignment horizontal="left" vertical="center"/>
    </xf>
    <xf numFmtId="0" fontId="14" fillId="0" borderId="29" xfId="0" applyFont="1" applyFill="1" applyBorder="1" applyAlignment="1">
      <alignment horizontal="left" vertical="center" wrapText="1" indent="1"/>
    </xf>
    <xf numFmtId="0" fontId="4" fillId="0" borderId="30" xfId="0" applyFont="1" applyBorder="1" applyAlignment="1">
      <alignment horizontal="center" vertical="center" wrapText="1"/>
    </xf>
    <xf numFmtId="0" fontId="4" fillId="0" borderId="31" xfId="0" applyFont="1" applyBorder="1" applyAlignment="1">
      <alignment horizontal="left" vertical="center" wrapText="1" indent="1"/>
    </xf>
    <xf numFmtId="49" fontId="2" fillId="0" borderId="32" xfId="0" applyNumberFormat="1" applyFont="1" applyFill="1" applyBorder="1" applyAlignment="1">
      <alignment horizontal="center" vertical="center"/>
    </xf>
    <xf numFmtId="0" fontId="3" fillId="0" borderId="33" xfId="0" applyFont="1" applyFill="1" applyBorder="1" applyAlignment="1">
      <alignment horizontal="left" vertical="center" wrapText="1" indent="1"/>
    </xf>
    <xf numFmtId="49" fontId="2" fillId="4" borderId="34" xfId="0" applyNumberFormat="1" applyFont="1" applyFill="1" applyBorder="1" applyAlignment="1">
      <alignment horizontal="center" vertical="center"/>
    </xf>
    <xf numFmtId="0" fontId="3" fillId="4" borderId="24" xfId="0" applyFont="1" applyFill="1" applyBorder="1" applyAlignment="1">
      <alignment horizontal="left" vertical="center" wrapText="1" indent="1"/>
    </xf>
    <xf numFmtId="49" fontId="2" fillId="2" borderId="34" xfId="0" applyNumberFormat="1" applyFont="1" applyFill="1" applyBorder="1" applyAlignment="1">
      <alignment horizontal="center" vertical="center"/>
    </xf>
    <xf numFmtId="0" fontId="3" fillId="2" borderId="24" xfId="0" applyFont="1" applyFill="1" applyBorder="1" applyAlignment="1">
      <alignment horizontal="left" vertical="center" wrapText="1" indent="1"/>
    </xf>
    <xf numFmtId="49" fontId="2" fillId="0" borderId="34" xfId="0" applyNumberFormat="1" applyFont="1" applyBorder="1" applyAlignment="1">
      <alignment horizontal="center" vertical="center"/>
    </xf>
    <xf numFmtId="0" fontId="3" fillId="0" borderId="24" xfId="0" applyFont="1" applyBorder="1" applyAlignment="1">
      <alignment horizontal="left" vertical="center" wrapText="1" indent="1"/>
    </xf>
    <xf numFmtId="49" fontId="2" fillId="4" borderId="35" xfId="0" applyNumberFormat="1" applyFont="1" applyFill="1" applyBorder="1" applyAlignment="1">
      <alignment horizontal="center" vertical="center"/>
    </xf>
    <xf numFmtId="164" fontId="1" fillId="4" borderId="36" xfId="1" applyNumberFormat="1" applyFont="1" applyFill="1" applyBorder="1" applyAlignment="1">
      <alignment horizontal="center" vertical="center"/>
    </xf>
    <xf numFmtId="0" fontId="3" fillId="4" borderId="37" xfId="0" applyFont="1" applyFill="1" applyBorder="1" applyAlignment="1">
      <alignment horizontal="left" vertical="center" wrapText="1" indent="1"/>
    </xf>
    <xf numFmtId="164" fontId="1" fillId="2" borderId="38" xfId="1" applyNumberFormat="1" applyFont="1" applyFill="1" applyBorder="1" applyAlignment="1">
      <alignment horizontal="center" vertical="center"/>
    </xf>
    <xf numFmtId="164" fontId="2" fillId="0" borderId="19" xfId="1"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164" fontId="2" fillId="4" borderId="11" xfId="1" applyNumberFormat="1" applyFont="1" applyFill="1" applyBorder="1" applyAlignment="1">
      <alignment horizontal="center" vertical="center" wrapText="1"/>
    </xf>
    <xf numFmtId="164" fontId="2" fillId="2" borderId="11" xfId="1" applyNumberFormat="1" applyFont="1" applyFill="1" applyBorder="1" applyAlignment="1">
      <alignment horizontal="center" vertical="center" wrapText="1"/>
    </xf>
    <xf numFmtId="164" fontId="2" fillId="2" borderId="18" xfId="1" applyNumberFormat="1" applyFont="1" applyFill="1" applyBorder="1" applyAlignment="1">
      <alignment horizontal="center" vertical="center" wrapText="1"/>
    </xf>
    <xf numFmtId="164" fontId="1" fillId="0" borderId="39" xfId="1" applyNumberFormat="1" applyFont="1" applyBorder="1" applyAlignment="1">
      <alignment horizontal="center" vertical="center"/>
    </xf>
    <xf numFmtId="164" fontId="1" fillId="0" borderId="40" xfId="1" applyNumberFormat="1" applyFont="1" applyFill="1" applyBorder="1" applyAlignment="1">
      <alignment horizontal="center" vertical="center"/>
    </xf>
    <xf numFmtId="165" fontId="1" fillId="0" borderId="41" xfId="2" applyNumberFormat="1" applyFont="1" applyFill="1" applyBorder="1" applyAlignment="1">
      <alignment horizontal="center" vertical="center"/>
    </xf>
    <xf numFmtId="164" fontId="1" fillId="4" borderId="39" xfId="1" applyNumberFormat="1" applyFont="1" applyFill="1" applyBorder="1" applyAlignment="1">
      <alignment horizontal="center" vertical="center"/>
    </xf>
    <xf numFmtId="165" fontId="1" fillId="4" borderId="41" xfId="2" applyNumberFormat="1" applyFont="1" applyFill="1" applyBorder="1" applyAlignment="1">
      <alignment horizontal="center" vertical="center"/>
    </xf>
    <xf numFmtId="164" fontId="1" fillId="2" borderId="39" xfId="1" applyNumberFormat="1" applyFont="1" applyFill="1" applyBorder="1" applyAlignment="1">
      <alignment horizontal="center" vertical="center"/>
    </xf>
    <xf numFmtId="165" fontId="1" fillId="2" borderId="41" xfId="2" applyNumberFormat="1" applyFont="1" applyFill="1" applyBorder="1" applyAlignment="1">
      <alignment horizontal="center" vertical="center"/>
    </xf>
    <xf numFmtId="164" fontId="1" fillId="0" borderId="39" xfId="1" applyNumberFormat="1" applyFont="1" applyBorder="1" applyAlignment="1">
      <alignment horizontal="center" vertical="center" wrapText="1"/>
    </xf>
    <xf numFmtId="164" fontId="1" fillId="4" borderId="39" xfId="1" applyNumberFormat="1" applyFont="1" applyFill="1" applyBorder="1" applyAlignment="1">
      <alignment horizontal="center" vertical="center" wrapText="1"/>
    </xf>
    <xf numFmtId="164" fontId="1" fillId="2" borderId="39" xfId="1" applyNumberFormat="1" applyFont="1" applyFill="1" applyBorder="1" applyAlignment="1">
      <alignment horizontal="center" vertical="center" wrapText="1"/>
    </xf>
    <xf numFmtId="0" fontId="0" fillId="2" borderId="9" xfId="0" quotePrefix="1" applyFont="1" applyFill="1" applyBorder="1" applyAlignment="1">
      <alignment horizontal="center" vertical="center" wrapText="1"/>
    </xf>
    <xf numFmtId="0" fontId="0" fillId="2" borderId="42" xfId="0" quotePrefix="1" applyFont="1" applyFill="1" applyBorder="1" applyAlignment="1">
      <alignment horizontal="center" vertical="center" wrapText="1"/>
    </xf>
    <xf numFmtId="164" fontId="2" fillId="0" borderId="17" xfId="1" applyNumberFormat="1" applyFont="1" applyFill="1" applyBorder="1" applyAlignment="1">
      <alignment horizontal="center" vertical="center"/>
    </xf>
    <xf numFmtId="164" fontId="2" fillId="4" borderId="11" xfId="1" applyNumberFormat="1" applyFont="1" applyFill="1" applyBorder="1" applyAlignment="1">
      <alignment horizontal="center" vertical="center"/>
    </xf>
    <xf numFmtId="164" fontId="2" fillId="2" borderId="11" xfId="1" applyNumberFormat="1" applyFont="1" applyFill="1" applyBorder="1" applyAlignment="1">
      <alignment horizontal="center" vertical="center"/>
    </xf>
    <xf numFmtId="164" fontId="2" fillId="0" borderId="11" xfId="1" applyNumberFormat="1" applyFont="1" applyBorder="1" applyAlignment="1">
      <alignment horizontal="center" vertical="center"/>
    </xf>
    <xf numFmtId="164" fontId="2" fillId="4" borderId="18" xfId="1" applyNumberFormat="1" applyFont="1" applyFill="1" applyBorder="1" applyAlignment="1">
      <alignment horizontal="center" vertical="center"/>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164" fontId="1" fillId="0" borderId="48" xfId="1" applyNumberFormat="1" applyFont="1" applyFill="1" applyBorder="1" applyAlignment="1">
      <alignment horizontal="center" vertical="center"/>
    </xf>
    <xf numFmtId="165" fontId="1" fillId="0" borderId="49" xfId="2" applyNumberFormat="1" applyFont="1" applyFill="1" applyBorder="1" applyAlignment="1">
      <alignment horizontal="center" vertical="center"/>
    </xf>
    <xf numFmtId="164" fontId="1" fillId="4" borderId="50" xfId="1" applyNumberFormat="1" applyFont="1" applyFill="1" applyBorder="1" applyAlignment="1">
      <alignment horizontal="center" vertical="center"/>
    </xf>
    <xf numFmtId="165" fontId="1" fillId="4" borderId="51" xfId="2" applyNumberFormat="1" applyFont="1" applyFill="1" applyBorder="1" applyAlignment="1">
      <alignment horizontal="center" vertical="center"/>
    </xf>
    <xf numFmtId="164" fontId="1" fillId="2" borderId="50" xfId="1" applyNumberFormat="1" applyFont="1" applyFill="1" applyBorder="1" applyAlignment="1">
      <alignment horizontal="center" vertical="center"/>
    </xf>
    <xf numFmtId="165" fontId="1" fillId="2" borderId="51" xfId="2" applyNumberFormat="1" applyFont="1" applyFill="1" applyBorder="1" applyAlignment="1">
      <alignment horizontal="center" vertical="center"/>
    </xf>
    <xf numFmtId="164" fontId="1" fillId="0" borderId="50" xfId="1" applyNumberFormat="1" applyFont="1" applyBorder="1" applyAlignment="1">
      <alignment horizontal="center" vertical="center"/>
    </xf>
    <xf numFmtId="165" fontId="1" fillId="0" borderId="51" xfId="2" applyNumberFormat="1" applyFont="1" applyFill="1" applyBorder="1" applyAlignment="1">
      <alignment horizontal="center" vertical="center"/>
    </xf>
    <xf numFmtId="164" fontId="1" fillId="4" borderId="52" xfId="1" applyNumberFormat="1" applyFont="1" applyFill="1" applyBorder="1" applyAlignment="1">
      <alignment horizontal="center" vertical="center"/>
    </xf>
    <xf numFmtId="165" fontId="1" fillId="4" borderId="53" xfId="2" applyNumberFormat="1" applyFont="1" applyFill="1" applyBorder="1" applyAlignment="1">
      <alignment horizontal="center" vertical="center"/>
    </xf>
    <xf numFmtId="165" fontId="15" fillId="4" borderId="14" xfId="0" applyNumberFormat="1" applyFont="1" applyFill="1" applyBorder="1" applyAlignment="1">
      <alignment horizontal="center" vertical="center"/>
    </xf>
    <xf numFmtId="0" fontId="9" fillId="0" borderId="47" xfId="0" applyFont="1" applyBorder="1" applyAlignment="1">
      <alignment horizontal="center" vertical="center" wrapText="1"/>
    </xf>
    <xf numFmtId="165" fontId="1" fillId="4" borderId="55" xfId="2" applyNumberFormat="1" applyFont="1" applyFill="1" applyBorder="1" applyAlignment="1">
      <alignment horizontal="center" vertical="center"/>
    </xf>
    <xf numFmtId="165" fontId="1" fillId="2" borderId="55" xfId="2" applyNumberFormat="1" applyFont="1" applyFill="1" applyBorder="1" applyAlignment="1">
      <alignment horizontal="center" vertical="center"/>
    </xf>
    <xf numFmtId="165" fontId="1" fillId="0" borderId="55" xfId="2" applyNumberFormat="1" applyFont="1" applyFill="1" applyBorder="1" applyAlignment="1">
      <alignment horizontal="center" vertical="center"/>
    </xf>
    <xf numFmtId="165" fontId="1" fillId="4" borderId="56" xfId="2" applyNumberFormat="1" applyFont="1" applyFill="1" applyBorder="1" applyAlignment="1">
      <alignment horizontal="center" vertical="center"/>
    </xf>
    <xf numFmtId="165" fontId="15" fillId="0" borderId="15" xfId="0" applyNumberFormat="1" applyFont="1" applyFill="1" applyBorder="1" applyAlignment="1">
      <alignment horizontal="center" vertical="center"/>
    </xf>
    <xf numFmtId="165" fontId="15" fillId="0" borderId="12" xfId="0" applyNumberFormat="1" applyFont="1" applyFill="1" applyBorder="1" applyAlignment="1">
      <alignment horizontal="center" vertical="center"/>
    </xf>
    <xf numFmtId="165" fontId="1" fillId="0" borderId="42" xfId="2" applyNumberFormat="1" applyFont="1" applyFill="1" applyBorder="1" applyAlignment="1">
      <alignment horizontal="center" vertical="center"/>
    </xf>
    <xf numFmtId="165" fontId="1" fillId="4" borderId="42" xfId="2" applyNumberFormat="1" applyFont="1" applyFill="1" applyBorder="1" applyAlignment="1">
      <alignment horizontal="center" vertical="center"/>
    </xf>
    <xf numFmtId="165" fontId="1" fillId="2" borderId="42" xfId="2" applyNumberFormat="1" applyFont="1" applyFill="1" applyBorder="1" applyAlignment="1">
      <alignment horizontal="center" vertical="center"/>
    </xf>
    <xf numFmtId="164" fontId="2" fillId="0" borderId="18" xfId="1" applyNumberFormat="1" applyFont="1" applyBorder="1" applyAlignment="1">
      <alignment horizontal="center" vertical="center" wrapText="1"/>
    </xf>
    <xf numFmtId="0" fontId="0" fillId="0" borderId="42" xfId="0" quotePrefix="1" applyFont="1" applyBorder="1" applyAlignment="1">
      <alignment horizontal="center" vertical="center" wrapText="1"/>
    </xf>
    <xf numFmtId="0" fontId="0" fillId="4" borderId="42" xfId="0" quotePrefix="1" applyFont="1" applyFill="1" applyBorder="1" applyAlignment="1">
      <alignment horizontal="center" vertical="center" wrapText="1"/>
    </xf>
    <xf numFmtId="164" fontId="1" fillId="0" borderId="57" xfId="1" applyNumberFormat="1" applyFont="1" applyBorder="1" applyAlignment="1">
      <alignment horizontal="center" vertical="center" wrapText="1"/>
    </xf>
    <xf numFmtId="0" fontId="0" fillId="0" borderId="58" xfId="0" quotePrefix="1" applyFont="1" applyBorder="1" applyAlignment="1">
      <alignment horizontal="center" vertical="center" wrapText="1"/>
    </xf>
    <xf numFmtId="0" fontId="0" fillId="0" borderId="59" xfId="0" quotePrefix="1" applyFont="1" applyBorder="1" applyAlignment="1">
      <alignment horizontal="center" vertical="center" wrapText="1"/>
    </xf>
    <xf numFmtId="165" fontId="1" fillId="0" borderId="59" xfId="2" applyNumberFormat="1" applyFont="1" applyFill="1" applyBorder="1" applyAlignment="1">
      <alignment horizontal="center" vertical="center"/>
    </xf>
    <xf numFmtId="14" fontId="3" fillId="0" borderId="0" xfId="0" applyNumberFormat="1" applyFont="1" applyFill="1" applyBorder="1" applyAlignment="1">
      <alignment horizontal="left" wrapText="1" indent="1"/>
    </xf>
    <xf numFmtId="49" fontId="2" fillId="0" borderId="60" xfId="0" applyNumberFormat="1" applyFont="1" applyBorder="1" applyAlignment="1">
      <alignment horizontal="center" vertical="center"/>
    </xf>
    <xf numFmtId="0" fontId="3" fillId="0" borderId="61" xfId="0" applyFont="1" applyBorder="1" applyAlignment="1">
      <alignment horizontal="left" vertical="center" wrapText="1" indent="1"/>
    </xf>
    <xf numFmtId="49" fontId="2" fillId="0" borderId="34" xfId="0" applyNumberFormat="1" applyFont="1" applyBorder="1" applyAlignment="1">
      <alignment horizontal="center" vertical="center" wrapText="1"/>
    </xf>
    <xf numFmtId="49" fontId="2" fillId="4" borderId="34" xfId="0" applyNumberFormat="1" applyFont="1" applyFill="1" applyBorder="1" applyAlignment="1">
      <alignment horizontal="center" vertical="center" wrapText="1"/>
    </xf>
    <xf numFmtId="49" fontId="2" fillId="2" borderId="35" xfId="0" applyNumberFormat="1" applyFont="1" applyFill="1" applyBorder="1" applyAlignment="1">
      <alignment horizontal="center" vertical="center" wrapText="1"/>
    </xf>
    <xf numFmtId="0" fontId="3" fillId="2" borderId="37" xfId="0" applyFont="1" applyFill="1" applyBorder="1" applyAlignment="1">
      <alignment horizontal="left" vertical="center" wrapText="1" indent="1"/>
    </xf>
    <xf numFmtId="49" fontId="2" fillId="0" borderId="60" xfId="0" applyNumberFormat="1" applyFont="1" applyBorder="1" applyAlignment="1">
      <alignment horizontal="center" vertical="center" wrapText="1"/>
    </xf>
    <xf numFmtId="49" fontId="2" fillId="2" borderId="34" xfId="0" applyNumberFormat="1" applyFont="1" applyFill="1" applyBorder="1" applyAlignment="1">
      <alignment horizontal="center" vertical="center" wrapText="1"/>
    </xf>
    <xf numFmtId="49" fontId="2" fillId="0" borderId="35" xfId="0" applyNumberFormat="1" applyFont="1" applyBorder="1" applyAlignment="1">
      <alignment horizontal="center" vertical="center" wrapText="1"/>
    </xf>
    <xf numFmtId="0" fontId="3" fillId="0" borderId="37" xfId="0" applyFont="1" applyBorder="1" applyAlignment="1">
      <alignment horizontal="left" vertical="center" wrapText="1" indent="1"/>
    </xf>
    <xf numFmtId="0" fontId="10" fillId="0" borderId="63" xfId="0" applyFont="1" applyFill="1" applyBorder="1" applyAlignment="1">
      <alignment horizontal="center" vertical="center"/>
    </xf>
    <xf numFmtId="0" fontId="14" fillId="4" borderId="27" xfId="0" applyFont="1" applyFill="1" applyBorder="1" applyAlignment="1">
      <alignment horizontal="center" vertical="center" wrapText="1"/>
    </xf>
    <xf numFmtId="164" fontId="2" fillId="4" borderId="14" xfId="1" applyNumberFormat="1" applyFont="1" applyFill="1" applyBorder="1" applyAlignment="1">
      <alignment horizontal="center" vertical="center"/>
    </xf>
    <xf numFmtId="164" fontId="2" fillId="0" borderId="12" xfId="1" applyNumberFormat="1" applyFont="1" applyBorder="1" applyAlignment="1">
      <alignment horizontal="center" vertical="center" wrapText="1"/>
    </xf>
    <xf numFmtId="164" fontId="2" fillId="4" borderId="12" xfId="1" applyNumberFormat="1" applyFont="1" applyFill="1" applyBorder="1" applyAlignment="1">
      <alignment horizontal="center" vertical="center" wrapText="1"/>
    </xf>
    <xf numFmtId="0" fontId="2" fillId="2" borderId="5" xfId="0" quotePrefix="1" applyFont="1" applyFill="1" applyBorder="1" applyAlignment="1">
      <alignment horizontal="center" vertical="center" wrapText="1"/>
    </xf>
    <xf numFmtId="0" fontId="2" fillId="0" borderId="5" xfId="0" quotePrefix="1" applyFont="1" applyBorder="1" applyAlignment="1">
      <alignment horizontal="center" vertical="center" wrapText="1"/>
    </xf>
    <xf numFmtId="0" fontId="2" fillId="4" borderId="5" xfId="0" quotePrefix="1" applyFont="1" applyFill="1" applyBorder="1" applyAlignment="1">
      <alignment horizontal="center" vertical="center" wrapText="1"/>
    </xf>
    <xf numFmtId="0" fontId="2" fillId="0" borderId="58" xfId="0" quotePrefix="1" applyFont="1" applyBorder="1" applyAlignment="1">
      <alignment horizontal="center" vertical="center" wrapText="1"/>
    </xf>
    <xf numFmtId="165" fontId="0" fillId="0" borderId="4" xfId="0" applyNumberFormat="1" applyFont="1" applyFill="1" applyBorder="1" applyAlignment="1">
      <alignment horizontal="center" vertical="center"/>
    </xf>
    <xf numFmtId="165" fontId="0" fillId="4" borderId="5" xfId="0" applyNumberFormat="1" applyFont="1" applyFill="1" applyBorder="1" applyAlignment="1">
      <alignment horizontal="center" vertical="center"/>
    </xf>
    <xf numFmtId="165" fontId="0" fillId="2" borderId="5" xfId="0" applyNumberFormat="1" applyFont="1" applyFill="1" applyBorder="1" applyAlignment="1">
      <alignment horizontal="center" vertical="center"/>
    </xf>
    <xf numFmtId="165" fontId="0" fillId="0" borderId="5" xfId="0" applyNumberFormat="1" applyFont="1" applyBorder="1" applyAlignment="1">
      <alignment horizontal="center" vertical="center"/>
    </xf>
    <xf numFmtId="165" fontId="0" fillId="4" borderId="6" xfId="0" applyNumberFormat="1" applyFont="1" applyFill="1" applyBorder="1" applyAlignment="1">
      <alignment horizontal="center" vertical="center"/>
    </xf>
    <xf numFmtId="165" fontId="0" fillId="0" borderId="9" xfId="0" applyNumberFormat="1" applyFont="1" applyBorder="1" applyAlignment="1">
      <alignment horizontal="center" vertical="center"/>
    </xf>
    <xf numFmtId="165" fontId="0" fillId="2" borderId="6" xfId="0" applyNumberFormat="1" applyFont="1" applyFill="1" applyBorder="1" applyAlignment="1">
      <alignment horizontal="center" vertical="center"/>
    </xf>
    <xf numFmtId="165" fontId="0" fillId="0" borderId="6" xfId="0" applyNumberFormat="1" applyFont="1" applyBorder="1" applyAlignment="1">
      <alignment horizontal="center" vertical="center"/>
    </xf>
    <xf numFmtId="165" fontId="2" fillId="0" borderId="4" xfId="2" applyNumberFormat="1" applyFont="1" applyFill="1" applyBorder="1" applyAlignment="1">
      <alignment horizontal="center" vertical="center" wrapText="1"/>
    </xf>
    <xf numFmtId="165" fontId="2" fillId="4" borderId="5" xfId="2" applyNumberFormat="1" applyFont="1" applyFill="1" applyBorder="1" applyAlignment="1">
      <alignment horizontal="center" vertical="center" wrapText="1"/>
    </xf>
    <xf numFmtId="165" fontId="2" fillId="2" borderId="5" xfId="2" applyNumberFormat="1" applyFont="1" applyFill="1" applyBorder="1" applyAlignment="1">
      <alignment horizontal="center" vertical="center" wrapText="1"/>
    </xf>
    <xf numFmtId="165" fontId="2" fillId="0" borderId="5" xfId="2" applyNumberFormat="1" applyFont="1" applyFill="1" applyBorder="1" applyAlignment="1">
      <alignment horizontal="center" vertical="center" wrapText="1"/>
    </xf>
    <xf numFmtId="165" fontId="2" fillId="4" borderId="6" xfId="2" applyNumberFormat="1" applyFont="1" applyFill="1" applyBorder="1" applyAlignment="1">
      <alignment horizontal="center" vertical="center" wrapText="1"/>
    </xf>
    <xf numFmtId="165" fontId="2" fillId="0" borderId="5" xfId="2" applyNumberFormat="1" applyFont="1" applyBorder="1" applyAlignment="1">
      <alignment horizontal="center" vertical="center" wrapText="1"/>
    </xf>
    <xf numFmtId="165" fontId="18" fillId="2" borderId="5" xfId="2" applyNumberFormat="1" applyFont="1" applyFill="1" applyBorder="1" applyAlignment="1">
      <alignment horizontal="center" vertical="center" wrapText="1"/>
    </xf>
    <xf numFmtId="165" fontId="18" fillId="0" borderId="5" xfId="2" applyNumberFormat="1" applyFont="1" applyBorder="1" applyAlignment="1">
      <alignment horizontal="center" vertical="center" wrapText="1"/>
    </xf>
    <xf numFmtId="165" fontId="18" fillId="4" borderId="5" xfId="2" applyNumberFormat="1" applyFont="1" applyFill="1" applyBorder="1" applyAlignment="1">
      <alignment horizontal="center" vertical="center" wrapText="1"/>
    </xf>
    <xf numFmtId="165" fontId="18" fillId="0" borderId="58" xfId="2" applyNumberFormat="1" applyFont="1" applyBorder="1" applyAlignment="1">
      <alignment horizontal="center" vertical="center" wrapText="1"/>
    </xf>
    <xf numFmtId="14" fontId="19" fillId="0" borderId="0" xfId="0" applyNumberFormat="1" applyFont="1" applyFill="1" applyBorder="1" applyAlignment="1">
      <alignment horizontal="right"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4" fillId="0" borderId="26" xfId="0" applyFont="1" applyFill="1" applyBorder="1" applyAlignment="1">
      <alignment horizontal="left" vertical="center"/>
    </xf>
    <xf numFmtId="0" fontId="0" fillId="0" borderId="0" xfId="0" applyBorder="1" applyAlignment="1">
      <alignment horizontal="left" vertical="center"/>
    </xf>
    <xf numFmtId="0" fontId="2" fillId="0" borderId="44" xfId="0" applyFont="1" applyBorder="1" applyAlignment="1">
      <alignment horizontal="center" vertical="center"/>
    </xf>
    <xf numFmtId="0" fontId="2" fillId="0" borderId="21"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54"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45" xfId="0" applyFont="1" applyFill="1" applyBorder="1" applyAlignment="1">
      <alignment horizontal="center" vertical="center"/>
    </xf>
    <xf numFmtId="0" fontId="14" fillId="2" borderId="65" xfId="0" applyFont="1" applyFill="1" applyBorder="1" applyAlignment="1">
      <alignment horizontal="center" vertical="center"/>
    </xf>
    <xf numFmtId="0" fontId="2" fillId="0" borderId="0" xfId="0" applyFont="1" applyBorder="1" applyAlignment="1">
      <alignment horizontal="left" vertical="center"/>
    </xf>
    <xf numFmtId="0" fontId="10" fillId="3" borderId="0" xfId="0" applyFont="1" applyFill="1" applyBorder="1" applyAlignment="1">
      <alignment horizontal="left" vertical="top"/>
    </xf>
    <xf numFmtId="3" fontId="6" fillId="0" borderId="0" xfId="0" applyNumberFormat="1" applyFont="1" applyFill="1" applyBorder="1" applyAlignment="1">
      <alignment horizontal="right" vertical="center" wrapText="1"/>
    </xf>
    <xf numFmtId="0" fontId="10" fillId="0" borderId="0" xfId="0" applyFont="1" applyBorder="1" applyAlignment="1">
      <alignment horizontal="left" vertical="top"/>
    </xf>
    <xf numFmtId="0" fontId="10" fillId="0" borderId="0" xfId="0" applyFont="1" applyFill="1" applyBorder="1" applyAlignment="1">
      <alignment horizontal="left"/>
    </xf>
    <xf numFmtId="0" fontId="12" fillId="0" borderId="0" xfId="0" applyFont="1" applyBorder="1" applyAlignment="1">
      <alignment horizontal="center" vertical="center"/>
    </xf>
    <xf numFmtId="0" fontId="10" fillId="0" borderId="0" xfId="0" applyFont="1" applyBorder="1" applyAlignment="1">
      <alignment horizontal="left" vertical="top" indent="2"/>
    </xf>
    <xf numFmtId="0" fontId="14" fillId="0" borderId="2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3" xfId="0" applyFont="1" applyFill="1" applyBorder="1" applyAlignment="1">
      <alignment horizontal="center" vertical="center" wrapText="1"/>
    </xf>
    <xf numFmtId="49" fontId="14" fillId="0" borderId="34"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24" xfId="0" applyNumberFormat="1" applyFont="1" applyFill="1" applyBorder="1" applyAlignment="1">
      <alignment horizontal="center" vertical="center" wrapText="1"/>
    </xf>
    <xf numFmtId="0" fontId="10" fillId="0" borderId="62" xfId="0" applyFont="1" applyFill="1" applyBorder="1" applyAlignment="1">
      <alignment horizontal="center" vertical="center"/>
    </xf>
    <xf numFmtId="0" fontId="10" fillId="0" borderId="63" xfId="0" applyFont="1" applyFill="1" applyBorder="1" applyAlignment="1">
      <alignment horizontal="center" vertical="center"/>
    </xf>
    <xf numFmtId="14" fontId="3" fillId="0" borderId="63" xfId="0" applyNumberFormat="1" applyFont="1" applyFill="1" applyBorder="1" applyAlignment="1">
      <alignment horizontal="right" wrapText="1"/>
    </xf>
    <xf numFmtId="14" fontId="3" fillId="0" borderId="64" xfId="0" applyNumberFormat="1" applyFont="1" applyFill="1" applyBorder="1" applyAlignment="1">
      <alignment horizontal="right" wrapText="1"/>
    </xf>
    <xf numFmtId="0" fontId="10" fillId="0" borderId="0" xfId="0" applyFont="1" applyBorder="1" applyAlignment="1">
      <alignment horizontal="left" vertical="top" wrapText="1"/>
    </xf>
    <xf numFmtId="0" fontId="10" fillId="0" borderId="0" xfId="0" applyFont="1" applyBorder="1" applyAlignment="1">
      <alignment horizontal="left" vertical="top" wrapText="1" indent="2"/>
    </xf>
    <xf numFmtId="0" fontId="0" fillId="0" borderId="0" xfId="0" applyBorder="1" applyAlignment="1">
      <alignment horizontal="left" vertical="center" wrapText="1"/>
    </xf>
    <xf numFmtId="0" fontId="2" fillId="0" borderId="0" xfId="0" applyFont="1" applyBorder="1" applyAlignment="1">
      <alignment horizontal="left" vertical="center" indent="3"/>
    </xf>
    <xf numFmtId="14" fontId="0" fillId="0" borderId="0" xfId="0" applyNumberFormat="1" applyFont="1" applyFill="1" applyBorder="1" applyAlignment="1">
      <alignment horizontal="center" wrapText="1"/>
    </xf>
    <xf numFmtId="0" fontId="0" fillId="0" borderId="0" xfId="0" applyFont="1" applyBorder="1" applyAlignment="1">
      <alignment horizontal="center" vertical="center"/>
    </xf>
    <xf numFmtId="0" fontId="17" fillId="0" borderId="0" xfId="0" applyFont="1" applyBorder="1" applyAlignment="1">
      <alignment horizontal="left" vertical="center"/>
    </xf>
    <xf numFmtId="0" fontId="0" fillId="0" borderId="0" xfId="0" applyBorder="1" applyAlignment="1">
      <alignment horizontal="left" vertical="center" indent="4"/>
    </xf>
    <xf numFmtId="0" fontId="2" fillId="0" borderId="0" xfId="0" applyFont="1" applyBorder="1" applyAlignment="1">
      <alignment horizontal="left" vertical="center" wrapText="1" indent="3"/>
    </xf>
    <xf numFmtId="0" fontId="0" fillId="0" borderId="0" xfId="0" applyFont="1" applyBorder="1" applyAlignment="1">
      <alignment horizontal="left" vertical="center" indent="4"/>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00"/>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88"/>
  <sheetViews>
    <sheetView tabSelected="1" workbookViewId="0">
      <selection activeCell="G6" sqref="G6"/>
    </sheetView>
  </sheetViews>
  <sheetFormatPr defaultRowHeight="14.3" x14ac:dyDescent="0.25"/>
  <cols>
    <col min="1" max="1" width="7.625" style="18" customWidth="1"/>
    <col min="2" max="2" width="10.125" style="35" customWidth="1"/>
    <col min="3" max="3" width="8.625" style="36" customWidth="1"/>
    <col min="4" max="4" width="8.25" style="75" customWidth="1"/>
    <col min="5" max="5" width="8.25" style="36" customWidth="1"/>
    <col min="6" max="6" width="6.875" style="36" customWidth="1"/>
    <col min="7" max="7" width="8.375" style="33" customWidth="1"/>
    <col min="8" max="8" width="8.625" style="32" customWidth="1"/>
    <col min="9" max="9" width="8.375" style="32" bestFit="1" customWidth="1"/>
    <col min="10" max="10" width="9.125" style="32" bestFit="1" customWidth="1"/>
    <col min="11" max="11" width="9.25" style="33" customWidth="1"/>
    <col min="12" max="12" width="8.625" style="32" customWidth="1"/>
    <col min="13" max="13" width="35.125" style="86" customWidth="1"/>
    <col min="14" max="14" width="4.875" style="5" hidden="1" customWidth="1"/>
    <col min="15" max="15" width="6.625" style="4" bestFit="1" customWidth="1"/>
    <col min="16" max="16" width="10.875" style="4" bestFit="1" customWidth="1"/>
    <col min="17" max="17" width="11.25" style="4" bestFit="1" customWidth="1"/>
    <col min="18" max="18" width="12.125" style="4" bestFit="1" customWidth="1"/>
    <col min="19" max="19" width="8.375" style="4" bestFit="1" customWidth="1"/>
    <col min="20" max="20" width="7.75" style="23" bestFit="1" customWidth="1"/>
    <col min="21" max="21" width="15.25" style="5" bestFit="1" customWidth="1"/>
    <col min="22" max="24" width="8.875" style="4"/>
    <col min="25" max="127" width="8.875" style="3"/>
  </cols>
  <sheetData>
    <row r="1" spans="1:128" ht="19.7" customHeight="1" thickBot="1" x14ac:dyDescent="0.3">
      <c r="A1" s="195" t="s">
        <v>71</v>
      </c>
      <c r="B1" s="196"/>
      <c r="C1" s="196"/>
      <c r="D1" s="196"/>
      <c r="E1" s="196"/>
      <c r="F1" s="196"/>
      <c r="G1" s="196"/>
      <c r="H1" s="197"/>
      <c r="I1" s="208" t="s">
        <v>62</v>
      </c>
      <c r="J1" s="208"/>
      <c r="K1" s="208"/>
      <c r="L1" s="208"/>
      <c r="M1" s="168" t="s">
        <v>63</v>
      </c>
      <c r="P1" s="20"/>
      <c r="Q1" s="20"/>
      <c r="R1" s="21"/>
      <c r="S1" s="22"/>
      <c r="U1" s="10"/>
      <c r="V1" s="10"/>
    </row>
    <row r="2" spans="1:128" ht="14.95" customHeight="1" x14ac:dyDescent="0.25">
      <c r="A2" s="88"/>
      <c r="B2" s="199" t="s">
        <v>68</v>
      </c>
      <c r="C2" s="200"/>
      <c r="D2" s="200"/>
      <c r="E2" s="200"/>
      <c r="F2" s="201"/>
      <c r="G2" s="202" t="s">
        <v>69</v>
      </c>
      <c r="H2" s="203"/>
      <c r="I2" s="204"/>
      <c r="J2" s="205" t="s">
        <v>56</v>
      </c>
      <c r="K2" s="206"/>
      <c r="L2" s="207"/>
      <c r="M2" s="89"/>
      <c r="P2" s="20"/>
      <c r="Q2" s="20"/>
      <c r="R2" s="21"/>
      <c r="S2" s="22"/>
      <c r="U2" s="10"/>
      <c r="V2" s="10"/>
    </row>
    <row r="3" spans="1:128" ht="76.75" thickBot="1" x14ac:dyDescent="0.3">
      <c r="A3" s="90" t="s">
        <v>0</v>
      </c>
      <c r="B3" s="126" t="s">
        <v>55</v>
      </c>
      <c r="C3" s="30" t="s">
        <v>21</v>
      </c>
      <c r="D3" s="31" t="s">
        <v>57</v>
      </c>
      <c r="E3" s="31" t="s">
        <v>22</v>
      </c>
      <c r="F3" s="127" t="s">
        <v>1</v>
      </c>
      <c r="G3" s="70" t="s">
        <v>60</v>
      </c>
      <c r="H3" s="31" t="s">
        <v>19</v>
      </c>
      <c r="I3" s="63" t="s">
        <v>58</v>
      </c>
      <c r="J3" s="126" t="s">
        <v>61</v>
      </c>
      <c r="K3" s="30" t="s">
        <v>83</v>
      </c>
      <c r="L3" s="139" t="s">
        <v>59</v>
      </c>
      <c r="M3" s="91" t="s">
        <v>70</v>
      </c>
      <c r="N3" s="7"/>
      <c r="O3" s="213"/>
      <c r="P3" s="213"/>
      <c r="Q3" s="213"/>
      <c r="R3" s="213"/>
      <c r="S3" s="19"/>
      <c r="U3" s="10"/>
      <c r="V3" s="10"/>
    </row>
    <row r="4" spans="1:128" ht="36" customHeight="1" thickTop="1" x14ac:dyDescent="0.25">
      <c r="A4" s="92">
        <v>2018</v>
      </c>
      <c r="B4" s="128">
        <v>33742</v>
      </c>
      <c r="C4" s="49">
        <f t="shared" ref="C4:C44" si="0">(B4-B5)/B5</f>
        <v>5.8539339942276322E-2</v>
      </c>
      <c r="D4" s="58">
        <v>30519</v>
      </c>
      <c r="E4" s="74">
        <f>B4-D4</f>
        <v>3223</v>
      </c>
      <c r="F4" s="129">
        <f t="shared" ref="F4:F14" si="1">(B4-D4)/B4</f>
        <v>9.5518937822298616E-2</v>
      </c>
      <c r="G4" s="121">
        <v>20653</v>
      </c>
      <c r="H4" s="176">
        <f t="shared" ref="H4:H14" si="2">G4/B4</f>
        <v>0.61208582775176335</v>
      </c>
      <c r="I4" s="76">
        <f t="shared" ref="I4:I14" si="3">G4/D4</f>
        <v>0.67672597398342016</v>
      </c>
      <c r="J4" s="128">
        <v>2610</v>
      </c>
      <c r="K4" s="184">
        <f t="shared" ref="K4:K14" si="4">J4/D4</f>
        <v>8.552049542907697E-2</v>
      </c>
      <c r="L4" s="129">
        <f t="shared" ref="L4:L49" si="5">J4/G4</f>
        <v>0.12637389241272454</v>
      </c>
      <c r="M4" s="93" t="s">
        <v>29</v>
      </c>
      <c r="N4" s="6"/>
      <c r="O4" s="213"/>
      <c r="P4" s="213"/>
      <c r="Q4" s="213"/>
      <c r="R4" s="213"/>
      <c r="S4" s="19"/>
      <c r="T4" s="4"/>
      <c r="U4" s="23"/>
      <c r="V4" s="16"/>
      <c r="W4" s="10"/>
      <c r="Y4" s="4"/>
      <c r="DX4" s="3"/>
    </row>
    <row r="5" spans="1:128" ht="34.65" x14ac:dyDescent="0.25">
      <c r="A5" s="94">
        <v>2017</v>
      </c>
      <c r="B5" s="130">
        <v>31876</v>
      </c>
      <c r="C5" s="47">
        <f t="shared" si="0"/>
        <v>-0.10773967809657103</v>
      </c>
      <c r="D5" s="81">
        <v>28786</v>
      </c>
      <c r="E5" s="72">
        <f>B5-D5</f>
        <v>3090</v>
      </c>
      <c r="F5" s="131">
        <f t="shared" si="1"/>
        <v>9.6938135274187473E-2</v>
      </c>
      <c r="G5" s="122">
        <v>16548</v>
      </c>
      <c r="H5" s="177">
        <f t="shared" si="2"/>
        <v>0.51913665453632829</v>
      </c>
      <c r="I5" s="77">
        <f t="shared" si="3"/>
        <v>0.57486278051830753</v>
      </c>
      <c r="J5" s="130">
        <v>1449</v>
      </c>
      <c r="K5" s="185">
        <f t="shared" si="4"/>
        <v>5.0336969360105607E-2</v>
      </c>
      <c r="L5" s="140">
        <f t="shared" si="5"/>
        <v>8.7563451776649745E-2</v>
      </c>
      <c r="M5" s="95" t="s">
        <v>48</v>
      </c>
      <c r="N5" s="6"/>
      <c r="O5" s="6"/>
      <c r="P5" s="24"/>
      <c r="Q5" s="24"/>
      <c r="R5" s="24"/>
      <c r="S5" s="24"/>
      <c r="T5" s="4"/>
      <c r="U5" s="23"/>
      <c r="V5" s="16"/>
      <c r="W5" s="10"/>
      <c r="Y5" s="4"/>
      <c r="DX5" s="3"/>
    </row>
    <row r="6" spans="1:128" x14ac:dyDescent="0.25">
      <c r="A6" s="96">
        <v>2016</v>
      </c>
      <c r="B6" s="132">
        <v>35725</v>
      </c>
      <c r="C6" s="48">
        <f t="shared" si="0"/>
        <v>0.15097135861335739</v>
      </c>
      <c r="D6" s="82">
        <v>29191</v>
      </c>
      <c r="E6" s="73">
        <f>B6-D6</f>
        <v>6534</v>
      </c>
      <c r="F6" s="133">
        <f t="shared" si="1"/>
        <v>0.18289713086074177</v>
      </c>
      <c r="G6" s="123">
        <v>22652</v>
      </c>
      <c r="H6" s="178">
        <f t="shared" si="2"/>
        <v>0.6340657802659202</v>
      </c>
      <c r="I6" s="78">
        <f t="shared" si="3"/>
        <v>0.77599260045904561</v>
      </c>
      <c r="J6" s="132">
        <v>3256</v>
      </c>
      <c r="K6" s="186">
        <f t="shared" si="4"/>
        <v>0.11154122846082697</v>
      </c>
      <c r="L6" s="141">
        <f t="shared" si="5"/>
        <v>0.14374006710224263</v>
      </c>
      <c r="M6" s="97" t="s">
        <v>23</v>
      </c>
      <c r="N6" s="6"/>
      <c r="O6" s="6"/>
      <c r="P6" s="24"/>
      <c r="Q6" s="24"/>
      <c r="R6" s="24"/>
      <c r="S6" s="24"/>
      <c r="T6" s="4"/>
      <c r="U6" s="23"/>
      <c r="V6" s="16"/>
      <c r="W6" s="10"/>
      <c r="Y6" s="4"/>
      <c r="DX6" s="3"/>
    </row>
    <row r="7" spans="1:128" s="46" customFormat="1" ht="34.65" x14ac:dyDescent="0.25">
      <c r="A7" s="98">
        <v>2015</v>
      </c>
      <c r="B7" s="134">
        <v>31039</v>
      </c>
      <c r="C7" s="49">
        <f t="shared" si="0"/>
        <v>-3.8236296594676665E-2</v>
      </c>
      <c r="D7" s="83">
        <v>25766</v>
      </c>
      <c r="E7" s="71">
        <f t="shared" ref="E7:E8" si="6">B7-D7</f>
        <v>5273</v>
      </c>
      <c r="F7" s="135">
        <f t="shared" si="1"/>
        <v>0.16988305035600373</v>
      </c>
      <c r="G7" s="124">
        <v>6077</v>
      </c>
      <c r="H7" s="179">
        <f t="shared" si="2"/>
        <v>0.19578594671220079</v>
      </c>
      <c r="I7" s="79">
        <f t="shared" si="3"/>
        <v>0.23585345028331911</v>
      </c>
      <c r="J7" s="134">
        <v>311</v>
      </c>
      <c r="K7" s="187">
        <f t="shared" si="4"/>
        <v>1.2070169991461616E-2</v>
      </c>
      <c r="L7" s="142">
        <f t="shared" si="5"/>
        <v>5.1176567385222971E-2</v>
      </c>
      <c r="M7" s="99" t="s">
        <v>24</v>
      </c>
      <c r="N7" s="40"/>
      <c r="O7" s="40"/>
      <c r="P7" s="24"/>
      <c r="Q7" s="24"/>
      <c r="R7" s="41"/>
      <c r="S7" s="41"/>
      <c r="T7" s="42"/>
      <c r="U7" s="43"/>
      <c r="V7" s="44"/>
      <c r="W7" s="45"/>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row>
    <row r="8" spans="1:128" x14ac:dyDescent="0.25">
      <c r="A8" s="98">
        <v>2014</v>
      </c>
      <c r="B8" s="134">
        <v>32273</v>
      </c>
      <c r="C8" s="49">
        <f t="shared" si="0"/>
        <v>-5.5743086308878635E-4</v>
      </c>
      <c r="D8" s="83">
        <v>26384</v>
      </c>
      <c r="E8" s="71">
        <f t="shared" si="6"/>
        <v>5889</v>
      </c>
      <c r="F8" s="135">
        <f t="shared" si="1"/>
        <v>0.18247451429987915</v>
      </c>
      <c r="G8" s="124">
        <v>10816</v>
      </c>
      <c r="H8" s="179">
        <f t="shared" si="2"/>
        <v>0.33514082979580456</v>
      </c>
      <c r="I8" s="79">
        <f t="shared" si="3"/>
        <v>0.40994542146755608</v>
      </c>
      <c r="J8" s="134">
        <v>778</v>
      </c>
      <c r="K8" s="187">
        <f t="shared" si="4"/>
        <v>2.9487568223165554E-2</v>
      </c>
      <c r="L8" s="142">
        <f t="shared" si="5"/>
        <v>7.1930473372781065E-2</v>
      </c>
      <c r="M8" s="99" t="s">
        <v>53</v>
      </c>
      <c r="N8" s="6"/>
      <c r="O8" s="6"/>
      <c r="P8" s="24"/>
      <c r="Q8" s="24"/>
      <c r="R8" s="24"/>
      <c r="S8" s="24"/>
      <c r="T8" s="4"/>
      <c r="U8" s="23"/>
      <c r="V8" s="16"/>
      <c r="W8" s="10"/>
      <c r="Y8" s="4"/>
      <c r="DX8" s="3"/>
    </row>
    <row r="9" spans="1:128" ht="57.75" x14ac:dyDescent="0.25">
      <c r="A9" s="94">
        <v>2013</v>
      </c>
      <c r="B9" s="130">
        <v>32291</v>
      </c>
      <c r="C9" s="47">
        <f t="shared" si="0"/>
        <v>-2.5618587809293904E-2</v>
      </c>
      <c r="D9" s="81">
        <v>26002</v>
      </c>
      <c r="E9" s="72">
        <f>B9-D9</f>
        <v>6289</v>
      </c>
      <c r="F9" s="131">
        <f t="shared" si="1"/>
        <v>0.19476014988696541</v>
      </c>
      <c r="G9" s="122">
        <v>12560</v>
      </c>
      <c r="H9" s="177">
        <f t="shared" si="2"/>
        <v>0.38896286891084203</v>
      </c>
      <c r="I9" s="77">
        <f t="shared" si="3"/>
        <v>0.48303976617183292</v>
      </c>
      <c r="J9" s="130">
        <v>973</v>
      </c>
      <c r="K9" s="185">
        <f t="shared" si="4"/>
        <v>3.742019844627336E-2</v>
      </c>
      <c r="L9" s="140">
        <f t="shared" si="5"/>
        <v>7.7468152866242035E-2</v>
      </c>
      <c r="M9" s="95" t="s">
        <v>49</v>
      </c>
      <c r="N9" s="6"/>
      <c r="O9" s="6"/>
      <c r="P9" s="24"/>
      <c r="Q9" s="24"/>
      <c r="R9" s="24"/>
      <c r="S9" s="24"/>
      <c r="T9" s="4"/>
      <c r="U9" s="23"/>
      <c r="V9" s="16"/>
      <c r="W9" s="10"/>
      <c r="Y9" s="4"/>
      <c r="DX9" s="3"/>
    </row>
    <row r="10" spans="1:128" x14ac:dyDescent="0.25">
      <c r="A10" s="96">
        <v>2012</v>
      </c>
      <c r="B10" s="132">
        <v>33140</v>
      </c>
      <c r="C10" s="48">
        <f t="shared" si="0"/>
        <v>0.15591210324380886</v>
      </c>
      <c r="D10" s="82">
        <v>27286</v>
      </c>
      <c r="E10" s="73">
        <f>B10-D10</f>
        <v>5854</v>
      </c>
      <c r="F10" s="133">
        <f t="shared" si="1"/>
        <v>0.17664453832226917</v>
      </c>
      <c r="G10" s="107">
        <v>21902</v>
      </c>
      <c r="H10" s="178">
        <f t="shared" si="2"/>
        <v>0.66089318044659018</v>
      </c>
      <c r="I10" s="80">
        <f t="shared" si="3"/>
        <v>0.80268269442204798</v>
      </c>
      <c r="J10" s="132">
        <v>2893</v>
      </c>
      <c r="K10" s="186">
        <f t="shared" si="4"/>
        <v>0.10602506780033717</v>
      </c>
      <c r="L10" s="141">
        <f t="shared" si="5"/>
        <v>0.13208839375399506</v>
      </c>
      <c r="M10" s="97" t="s">
        <v>26</v>
      </c>
      <c r="N10" s="6"/>
      <c r="O10" s="6"/>
      <c r="P10" s="24" t="s">
        <v>2</v>
      </c>
      <c r="Q10" s="24"/>
      <c r="R10" s="24"/>
      <c r="S10" s="24"/>
      <c r="T10" s="4"/>
      <c r="U10" s="23"/>
      <c r="V10" s="16"/>
      <c r="W10" s="10"/>
      <c r="Y10" s="4"/>
      <c r="DX10" s="3"/>
    </row>
    <row r="11" spans="1:128" ht="34.65" x14ac:dyDescent="0.25">
      <c r="A11" s="98">
        <v>2011</v>
      </c>
      <c r="B11" s="134">
        <v>28670</v>
      </c>
      <c r="C11" s="49">
        <f t="shared" si="0"/>
        <v>1.9341534523216953E-2</v>
      </c>
      <c r="D11" s="83">
        <v>26467</v>
      </c>
      <c r="E11" s="71">
        <f t="shared" ref="E11:E12" si="7">B11-D11</f>
        <v>2203</v>
      </c>
      <c r="F11" s="135">
        <f t="shared" si="1"/>
        <v>7.6839902336937563E-2</v>
      </c>
      <c r="G11" s="105">
        <v>7522</v>
      </c>
      <c r="H11" s="179">
        <f t="shared" si="2"/>
        <v>0.26236484129752352</v>
      </c>
      <c r="I11" s="79">
        <f t="shared" si="3"/>
        <v>0.28420296973589754</v>
      </c>
      <c r="J11" s="134">
        <v>412</v>
      </c>
      <c r="K11" s="187">
        <f t="shared" si="4"/>
        <v>1.556655457739827E-2</v>
      </c>
      <c r="L11" s="142">
        <f t="shared" si="5"/>
        <v>5.477266684392449E-2</v>
      </c>
      <c r="M11" s="99" t="s">
        <v>32</v>
      </c>
      <c r="N11" s="6"/>
      <c r="O11" s="6"/>
      <c r="P11" s="24"/>
      <c r="Q11" s="24"/>
      <c r="R11" s="24"/>
      <c r="S11" s="24"/>
      <c r="T11" s="4"/>
      <c r="U11" s="23"/>
      <c r="V11" s="16"/>
      <c r="W11" s="10"/>
      <c r="Y11" s="4"/>
      <c r="DX11" s="3"/>
    </row>
    <row r="12" spans="1:128" x14ac:dyDescent="0.25">
      <c r="A12" s="98">
        <v>2010</v>
      </c>
      <c r="B12" s="134">
        <v>28126</v>
      </c>
      <c r="C12" s="49">
        <f t="shared" si="0"/>
        <v>2.2168919901148422E-2</v>
      </c>
      <c r="D12" s="83">
        <v>26284</v>
      </c>
      <c r="E12" s="71">
        <f t="shared" si="7"/>
        <v>1842</v>
      </c>
      <c r="F12" s="135">
        <f t="shared" si="1"/>
        <v>6.5491004764275051E-2</v>
      </c>
      <c r="G12" s="105">
        <v>13862</v>
      </c>
      <c r="H12" s="179">
        <f t="shared" si="2"/>
        <v>0.49285358742800256</v>
      </c>
      <c r="I12" s="79">
        <f t="shared" si="3"/>
        <v>0.5273930908537513</v>
      </c>
      <c r="J12" s="134">
        <v>1263</v>
      </c>
      <c r="K12" s="187">
        <f t="shared" si="4"/>
        <v>4.8052046872622128E-2</v>
      </c>
      <c r="L12" s="142">
        <f t="shared" si="5"/>
        <v>9.1112393593997976E-2</v>
      </c>
      <c r="M12" s="99" t="s">
        <v>27</v>
      </c>
      <c r="N12" s="6"/>
      <c r="O12" s="6"/>
      <c r="P12" s="24"/>
      <c r="Q12" s="24"/>
      <c r="R12" s="24"/>
      <c r="S12" s="24"/>
      <c r="T12" s="4"/>
      <c r="U12" s="23"/>
      <c r="V12" s="16"/>
      <c r="W12" s="10"/>
      <c r="Y12" s="4"/>
      <c r="DX12" s="3"/>
    </row>
    <row r="13" spans="1:128" ht="34.65" x14ac:dyDescent="0.25">
      <c r="A13" s="100">
        <v>2009</v>
      </c>
      <c r="B13" s="136">
        <v>27516</v>
      </c>
      <c r="C13" s="61">
        <f t="shared" si="0"/>
        <v>-4.0518864634911778E-2</v>
      </c>
      <c r="D13" s="169">
        <v>25965</v>
      </c>
      <c r="E13" s="101">
        <f>B13-D13</f>
        <v>1551</v>
      </c>
      <c r="F13" s="137">
        <f t="shared" si="1"/>
        <v>5.6367204535542954E-2</v>
      </c>
      <c r="G13" s="125">
        <v>10265</v>
      </c>
      <c r="H13" s="180">
        <f t="shared" si="2"/>
        <v>0.37305567669719436</v>
      </c>
      <c r="I13" s="138">
        <f t="shared" si="3"/>
        <v>0.39533988060851144</v>
      </c>
      <c r="J13" s="136">
        <v>665</v>
      </c>
      <c r="K13" s="188">
        <f t="shared" si="4"/>
        <v>2.5611399961486616E-2</v>
      </c>
      <c r="L13" s="143">
        <f t="shared" si="5"/>
        <v>6.4783244033122259E-2</v>
      </c>
      <c r="M13" s="102" t="s">
        <v>50</v>
      </c>
      <c r="N13" s="6"/>
      <c r="O13" s="6"/>
      <c r="P13" s="24"/>
      <c r="Q13" s="24" t="s">
        <v>2</v>
      </c>
      <c r="R13" s="24"/>
      <c r="S13" s="24"/>
      <c r="T13" s="4"/>
      <c r="U13" s="23"/>
      <c r="V13" s="16"/>
      <c r="W13" s="10"/>
      <c r="Y13" s="4"/>
      <c r="DX13" s="3"/>
    </row>
    <row r="14" spans="1:128" x14ac:dyDescent="0.25">
      <c r="A14" s="96" t="s">
        <v>64</v>
      </c>
      <c r="B14" s="132">
        <v>28678</v>
      </c>
      <c r="C14" s="48">
        <f>(B14-B16)/B16</f>
        <v>0.22002892878414021</v>
      </c>
      <c r="D14" s="82">
        <v>27567</v>
      </c>
      <c r="E14" s="103">
        <f>B14-D14</f>
        <v>1111</v>
      </c>
      <c r="F14" s="133">
        <f t="shared" si="1"/>
        <v>3.8740497942673827E-2</v>
      </c>
      <c r="G14" s="123">
        <v>20122</v>
      </c>
      <c r="H14" s="178">
        <f t="shared" si="2"/>
        <v>0.70165283492572705</v>
      </c>
      <c r="I14" s="80">
        <f t="shared" si="3"/>
        <v>0.72993071425980338</v>
      </c>
      <c r="J14" s="132">
        <v>3793</v>
      </c>
      <c r="K14" s="186">
        <f t="shared" si="4"/>
        <v>0.13759204846374287</v>
      </c>
      <c r="L14" s="141">
        <f t="shared" si="5"/>
        <v>0.18850014909054766</v>
      </c>
      <c r="M14" s="97" t="s">
        <v>28</v>
      </c>
      <c r="N14" s="6"/>
      <c r="O14" s="6"/>
      <c r="P14" s="24"/>
      <c r="Q14" s="24"/>
      <c r="R14" s="24"/>
      <c r="S14" s="24"/>
      <c r="T14" s="4"/>
      <c r="U14" s="23"/>
      <c r="V14" s="16"/>
      <c r="W14" s="10"/>
      <c r="Y14" s="4"/>
      <c r="DX14" s="3"/>
    </row>
    <row r="15" spans="1:128" ht="24.45" customHeight="1" x14ac:dyDescent="0.25">
      <c r="A15" s="219" t="s">
        <v>65</v>
      </c>
      <c r="B15" s="220"/>
      <c r="C15" s="220"/>
      <c r="D15" s="220"/>
      <c r="E15" s="220"/>
      <c r="F15" s="220"/>
      <c r="G15" s="220"/>
      <c r="H15" s="220"/>
      <c r="I15" s="220"/>
      <c r="J15" s="220"/>
      <c r="K15" s="220"/>
      <c r="L15" s="220"/>
      <c r="M15" s="221"/>
      <c r="N15" s="6"/>
      <c r="O15" s="6"/>
      <c r="P15" s="24"/>
      <c r="Q15" s="24"/>
      <c r="R15" s="24"/>
      <c r="S15" s="24"/>
      <c r="T15" s="4"/>
      <c r="U15" s="23"/>
      <c r="V15" s="16"/>
      <c r="W15" s="10"/>
      <c r="Y15" s="4"/>
      <c r="DX15" s="3"/>
    </row>
    <row r="16" spans="1:128" ht="34.65" x14ac:dyDescent="0.25">
      <c r="A16" s="157">
        <v>2007</v>
      </c>
      <c r="B16" s="109">
        <v>23506</v>
      </c>
      <c r="C16" s="49">
        <f t="shared" si="0"/>
        <v>-2.7576258962284162E-3</v>
      </c>
      <c r="D16" s="83">
        <v>22094</v>
      </c>
      <c r="E16" s="110">
        <f t="shared" ref="E16:E17" si="8">B16-D16</f>
        <v>1412</v>
      </c>
      <c r="F16" s="111">
        <f t="shared" ref="F16:F26" si="9">(B16-D16)/B16</f>
        <v>6.0069769420573474E-2</v>
      </c>
      <c r="G16" s="104">
        <v>6086</v>
      </c>
      <c r="H16" s="181">
        <f t="shared" ref="H16:H27" si="10">G16/B16</f>
        <v>0.25891261805496468</v>
      </c>
      <c r="I16" s="144">
        <f t="shared" ref="I16:I26" si="11">G16/D16</f>
        <v>0.27545940074228298</v>
      </c>
      <c r="J16" s="116">
        <v>245</v>
      </c>
      <c r="K16" s="187">
        <f t="shared" ref="K16:K23" si="12">J16/D16</f>
        <v>1.1088983434416584E-2</v>
      </c>
      <c r="L16" s="146">
        <f t="shared" si="5"/>
        <v>4.0256325994084782E-2</v>
      </c>
      <c r="M16" s="158" t="s">
        <v>10</v>
      </c>
      <c r="N16" s="6"/>
      <c r="O16" s="6"/>
      <c r="P16" s="24"/>
      <c r="Q16" s="24"/>
      <c r="R16" s="24"/>
      <c r="S16" s="24"/>
      <c r="T16" s="4"/>
      <c r="U16" s="23"/>
      <c r="V16" s="16"/>
      <c r="W16" s="10"/>
      <c r="Y16" s="4"/>
      <c r="DX16" s="3"/>
    </row>
    <row r="17" spans="1:128" x14ac:dyDescent="0.25">
      <c r="A17" s="98">
        <v>2006</v>
      </c>
      <c r="B17" s="109">
        <v>23571</v>
      </c>
      <c r="C17" s="49">
        <f t="shared" si="0"/>
        <v>3.042622950819672E-2</v>
      </c>
      <c r="D17" s="83">
        <v>21179</v>
      </c>
      <c r="E17" s="71">
        <f t="shared" si="8"/>
        <v>2392</v>
      </c>
      <c r="F17" s="111">
        <f t="shared" si="9"/>
        <v>0.10148063298120572</v>
      </c>
      <c r="G17" s="105">
        <v>11980</v>
      </c>
      <c r="H17" s="179">
        <f t="shared" si="10"/>
        <v>0.50825166518179121</v>
      </c>
      <c r="I17" s="145">
        <f t="shared" si="11"/>
        <v>0.56565465791586</v>
      </c>
      <c r="J17" s="116">
        <v>771</v>
      </c>
      <c r="K17" s="187">
        <f t="shared" si="12"/>
        <v>3.6403985079559942E-2</v>
      </c>
      <c r="L17" s="146">
        <f t="shared" si="5"/>
        <v>6.4357262103505841E-2</v>
      </c>
      <c r="M17" s="99" t="s">
        <v>30</v>
      </c>
      <c r="N17" s="6"/>
      <c r="O17" s="6"/>
      <c r="P17" s="24"/>
      <c r="Q17" s="24"/>
      <c r="R17" s="24"/>
      <c r="S17" s="24"/>
      <c r="T17" s="4"/>
      <c r="U17" s="23"/>
      <c r="V17" s="16"/>
      <c r="W17" s="10"/>
      <c r="Y17" s="4"/>
      <c r="DX17" s="3"/>
    </row>
    <row r="18" spans="1:128" ht="57.75" x14ac:dyDescent="0.25">
      <c r="A18" s="94">
        <v>2005</v>
      </c>
      <c r="B18" s="112">
        <v>22875</v>
      </c>
      <c r="C18" s="47">
        <f t="shared" si="0"/>
        <v>-2.1306635861891927E-2</v>
      </c>
      <c r="D18" s="81">
        <v>21091</v>
      </c>
      <c r="E18" s="72">
        <f>B18-D18</f>
        <v>1784</v>
      </c>
      <c r="F18" s="113">
        <f t="shared" si="9"/>
        <v>7.7989071038251367E-2</v>
      </c>
      <c r="G18" s="106">
        <v>10208</v>
      </c>
      <c r="H18" s="177">
        <f t="shared" si="10"/>
        <v>0.4462513661202186</v>
      </c>
      <c r="I18" s="77">
        <f t="shared" si="11"/>
        <v>0.48399791380209567</v>
      </c>
      <c r="J18" s="117">
        <v>507</v>
      </c>
      <c r="K18" s="185">
        <f t="shared" si="12"/>
        <v>2.4038689488407379E-2</v>
      </c>
      <c r="L18" s="147">
        <f t="shared" si="5"/>
        <v>4.9666927899686519E-2</v>
      </c>
      <c r="M18" s="95" t="s">
        <v>51</v>
      </c>
      <c r="N18" s="6"/>
      <c r="O18" s="6"/>
      <c r="P18" s="24"/>
      <c r="Q18" s="24"/>
      <c r="R18" s="24"/>
      <c r="S18" s="24"/>
      <c r="T18" s="4"/>
      <c r="U18" s="23"/>
      <c r="V18" s="16"/>
      <c r="W18" s="10"/>
      <c r="Y18" s="4"/>
      <c r="DX18" s="3"/>
    </row>
    <row r="19" spans="1:128" x14ac:dyDescent="0.25">
      <c r="A19" s="96">
        <v>2004</v>
      </c>
      <c r="B19" s="114">
        <v>23373</v>
      </c>
      <c r="C19" s="48">
        <f t="shared" si="0"/>
        <v>0.10078651156219093</v>
      </c>
      <c r="D19" s="82">
        <v>21341</v>
      </c>
      <c r="E19" s="73">
        <f>B19-D19</f>
        <v>2032</v>
      </c>
      <c r="F19" s="115">
        <f t="shared" si="9"/>
        <v>8.693791982201686E-2</v>
      </c>
      <c r="G19" s="107">
        <v>15618</v>
      </c>
      <c r="H19" s="178">
        <f t="shared" si="10"/>
        <v>0.66820690540367089</v>
      </c>
      <c r="I19" s="80">
        <f t="shared" si="11"/>
        <v>0.73183074832482076</v>
      </c>
      <c r="J19" s="118">
        <v>1306</v>
      </c>
      <c r="K19" s="186">
        <f t="shared" si="12"/>
        <v>6.1196757415303872E-2</v>
      </c>
      <c r="L19" s="148">
        <f t="shared" si="5"/>
        <v>8.3621462415161996E-2</v>
      </c>
      <c r="M19" s="97" t="s">
        <v>23</v>
      </c>
      <c r="N19" s="6"/>
      <c r="O19" s="6"/>
      <c r="P19" s="24"/>
      <c r="Q19" s="24"/>
      <c r="R19" s="24"/>
      <c r="S19" s="24"/>
      <c r="T19" s="4"/>
      <c r="U19" s="23"/>
      <c r="V19" s="16"/>
      <c r="W19" s="10"/>
      <c r="Y19" s="4"/>
      <c r="DX19" s="3"/>
    </row>
    <row r="20" spans="1:128" ht="23.1" x14ac:dyDescent="0.25">
      <c r="A20" s="98">
        <v>2003</v>
      </c>
      <c r="B20" s="109">
        <v>21233</v>
      </c>
      <c r="C20" s="49">
        <f t="shared" si="0"/>
        <v>-3.7532296813381077E-2</v>
      </c>
      <c r="D20" s="83">
        <v>19267</v>
      </c>
      <c r="E20" s="71">
        <f t="shared" ref="E20:E21" si="13">B20-D20</f>
        <v>1966</v>
      </c>
      <c r="F20" s="111">
        <f t="shared" si="9"/>
        <v>9.2591720435171665E-2</v>
      </c>
      <c r="G20" s="105">
        <v>2653</v>
      </c>
      <c r="H20" s="179">
        <f t="shared" si="10"/>
        <v>0.12494701643667876</v>
      </c>
      <c r="I20" s="145">
        <f t="shared" si="11"/>
        <v>0.13769657964395079</v>
      </c>
      <c r="J20" s="116">
        <v>62</v>
      </c>
      <c r="K20" s="187">
        <f t="shared" si="12"/>
        <v>3.2179374059272329E-3</v>
      </c>
      <c r="L20" s="146">
        <f t="shared" si="5"/>
        <v>2.3369770071617037E-2</v>
      </c>
      <c r="M20" s="99" t="s">
        <v>34</v>
      </c>
      <c r="N20" s="6"/>
      <c r="O20" s="6"/>
      <c r="P20" s="24"/>
      <c r="Q20" s="24"/>
      <c r="R20" s="24"/>
      <c r="S20" s="24"/>
      <c r="T20" s="4"/>
      <c r="U20" s="23"/>
      <c r="V20" s="16"/>
      <c r="W20" s="10"/>
      <c r="Y20" s="4"/>
      <c r="DX20" s="3"/>
    </row>
    <row r="21" spans="1:128" s="11" customFormat="1" ht="23.1" x14ac:dyDescent="0.25">
      <c r="A21" s="98">
        <v>2002</v>
      </c>
      <c r="B21" s="109">
        <v>22061</v>
      </c>
      <c r="C21" s="49">
        <f t="shared" si="0"/>
        <v>2.8005591798695249E-2</v>
      </c>
      <c r="D21" s="83">
        <v>19126</v>
      </c>
      <c r="E21" s="71">
        <f t="shared" si="13"/>
        <v>2935</v>
      </c>
      <c r="F21" s="111">
        <f t="shared" si="9"/>
        <v>0.13304020669960565</v>
      </c>
      <c r="G21" s="105">
        <v>8700</v>
      </c>
      <c r="H21" s="179">
        <f t="shared" si="10"/>
        <v>0.39436108970581568</v>
      </c>
      <c r="I21" s="145">
        <f t="shared" si="11"/>
        <v>0.45487817630450694</v>
      </c>
      <c r="J21" s="116">
        <v>277</v>
      </c>
      <c r="K21" s="187">
        <f t="shared" si="12"/>
        <v>1.4482902854752693E-2</v>
      </c>
      <c r="L21" s="146">
        <f t="shared" si="5"/>
        <v>3.1839080459770117E-2</v>
      </c>
      <c r="M21" s="99" t="s">
        <v>33</v>
      </c>
      <c r="N21" s="14"/>
      <c r="O21" s="14"/>
      <c r="P21" s="12"/>
      <c r="Q21" s="12"/>
      <c r="R21" s="12"/>
      <c r="S21" s="12"/>
      <c r="T21" s="12"/>
      <c r="U21" s="12"/>
      <c r="V21" s="17"/>
      <c r="W21" s="15"/>
      <c r="X21" s="12"/>
      <c r="Y21" s="12"/>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row>
    <row r="22" spans="1:128" s="11" customFormat="1" ht="23.1" x14ac:dyDescent="0.25">
      <c r="A22" s="94">
        <v>2001</v>
      </c>
      <c r="B22" s="112">
        <v>21460</v>
      </c>
      <c r="C22" s="47">
        <f t="shared" si="0"/>
        <v>-1.4424642873761108E-3</v>
      </c>
      <c r="D22" s="81">
        <v>19483</v>
      </c>
      <c r="E22" s="72">
        <f>B22-D22</f>
        <v>1977</v>
      </c>
      <c r="F22" s="113">
        <f t="shared" si="9"/>
        <v>9.2124883504193844E-2</v>
      </c>
      <c r="G22" s="106">
        <v>9375</v>
      </c>
      <c r="H22" s="177">
        <f t="shared" si="10"/>
        <v>0.43685927306616962</v>
      </c>
      <c r="I22" s="77">
        <f t="shared" si="11"/>
        <v>0.48118872863522044</v>
      </c>
      <c r="J22" s="117">
        <v>316</v>
      </c>
      <c r="K22" s="185">
        <f t="shared" si="12"/>
        <v>1.6219268079864499E-2</v>
      </c>
      <c r="L22" s="147">
        <f t="shared" si="5"/>
        <v>3.3706666666666669E-2</v>
      </c>
      <c r="M22" s="95" t="s">
        <v>52</v>
      </c>
      <c r="N22" s="14"/>
      <c r="O22" s="14"/>
      <c r="P22" s="12"/>
      <c r="Q22" s="12"/>
      <c r="R22" s="12"/>
      <c r="S22" s="12"/>
      <c r="T22" s="12"/>
      <c r="U22" s="12"/>
      <c r="V22" s="17"/>
      <c r="W22" s="15"/>
      <c r="X22" s="12"/>
      <c r="Y22" s="12"/>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row>
    <row r="23" spans="1:128" s="11" customFormat="1" x14ac:dyDescent="0.25">
      <c r="A23" s="96">
        <v>2000</v>
      </c>
      <c r="B23" s="114">
        <v>21491</v>
      </c>
      <c r="C23" s="48">
        <f t="shared" si="0"/>
        <v>7.2458705524227757E-2</v>
      </c>
      <c r="D23" s="82">
        <v>18845</v>
      </c>
      <c r="E23" s="73">
        <f>B23-D23</f>
        <v>2646</v>
      </c>
      <c r="F23" s="115">
        <f t="shared" si="9"/>
        <v>0.12312130659345773</v>
      </c>
      <c r="G23" s="107">
        <v>13483</v>
      </c>
      <c r="H23" s="178">
        <f t="shared" si="10"/>
        <v>0.62737890279651942</v>
      </c>
      <c r="I23" s="80">
        <f t="shared" si="11"/>
        <v>0.71546829397718226</v>
      </c>
      <c r="J23" s="118">
        <v>833</v>
      </c>
      <c r="K23" s="186">
        <f t="shared" si="12"/>
        <v>4.420270628814009E-2</v>
      </c>
      <c r="L23" s="148">
        <f t="shared" si="5"/>
        <v>6.1781502632945191E-2</v>
      </c>
      <c r="M23" s="97" t="s">
        <v>26</v>
      </c>
      <c r="N23" s="14"/>
      <c r="O23" s="14"/>
      <c r="P23" s="12"/>
      <c r="Q23" s="12"/>
      <c r="R23" s="12"/>
      <c r="S23" s="12"/>
      <c r="T23" s="12"/>
      <c r="U23" s="12"/>
      <c r="V23" s="17"/>
      <c r="W23" s="15"/>
      <c r="X23" s="12"/>
      <c r="Y23" s="12"/>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row>
    <row r="24" spans="1:128" s="11" customFormat="1" ht="18.350000000000001" customHeight="1" x14ac:dyDescent="0.25">
      <c r="A24" s="159">
        <v>1999</v>
      </c>
      <c r="B24" s="116">
        <v>20039</v>
      </c>
      <c r="C24" s="49">
        <f t="shared" si="0"/>
        <v>-1.2759877820474923E-2</v>
      </c>
      <c r="D24" s="170">
        <v>17818</v>
      </c>
      <c r="E24" s="71">
        <f t="shared" ref="E24:E25" si="14">B24-D24</f>
        <v>2221</v>
      </c>
      <c r="F24" s="111">
        <f t="shared" si="9"/>
        <v>0.11083387394580568</v>
      </c>
      <c r="G24" s="105">
        <v>7278</v>
      </c>
      <c r="H24" s="179">
        <f t="shared" si="10"/>
        <v>0.36319177603672836</v>
      </c>
      <c r="I24" s="145">
        <f t="shared" si="11"/>
        <v>0.40846335166685377</v>
      </c>
      <c r="J24" s="116">
        <v>179</v>
      </c>
      <c r="K24" s="189">
        <f>J24/B24</f>
        <v>8.9325814661410253E-3</v>
      </c>
      <c r="L24" s="146">
        <f t="shared" si="5"/>
        <v>2.4594668865072822E-2</v>
      </c>
      <c r="M24" s="99" t="s">
        <v>5</v>
      </c>
      <c r="N24" s="14"/>
      <c r="O24" s="14"/>
      <c r="P24" s="12"/>
      <c r="Q24" s="12"/>
      <c r="R24" s="12"/>
      <c r="S24" s="12"/>
      <c r="T24" s="12"/>
      <c r="U24" s="12"/>
      <c r="V24" s="17"/>
      <c r="W24" s="15"/>
      <c r="X24" s="12"/>
      <c r="Y24" s="12"/>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row>
    <row r="25" spans="1:128" s="34" customFormat="1" x14ac:dyDescent="0.25">
      <c r="A25" s="159">
        <v>1998</v>
      </c>
      <c r="B25" s="116">
        <v>20298</v>
      </c>
      <c r="C25" s="49">
        <f t="shared" si="0"/>
        <v>2.5617705017432168E-2</v>
      </c>
      <c r="D25" s="170">
        <v>17944</v>
      </c>
      <c r="E25" s="71">
        <f t="shared" si="14"/>
        <v>2354</v>
      </c>
      <c r="F25" s="111">
        <f t="shared" si="9"/>
        <v>0.11597201694748251</v>
      </c>
      <c r="G25" s="105">
        <v>4615</v>
      </c>
      <c r="H25" s="179">
        <f t="shared" si="10"/>
        <v>0.22736230170460145</v>
      </c>
      <c r="I25" s="145">
        <f t="shared" si="11"/>
        <v>0.25718903254569775</v>
      </c>
      <c r="J25" s="116">
        <v>90</v>
      </c>
      <c r="K25" s="189">
        <f>J25/B25</f>
        <v>4.4339343777712089E-3</v>
      </c>
      <c r="L25" s="146">
        <f t="shared" si="5"/>
        <v>1.9501625135427952E-2</v>
      </c>
      <c r="M25" s="99" t="s">
        <v>31</v>
      </c>
      <c r="N25" s="14"/>
      <c r="O25" s="14"/>
      <c r="P25" s="12"/>
      <c r="Q25" s="12"/>
      <c r="R25" s="12"/>
      <c r="S25" s="12"/>
      <c r="T25" s="12"/>
      <c r="U25" s="12"/>
      <c r="V25" s="17"/>
      <c r="W25" s="15"/>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row>
    <row r="26" spans="1:128" s="11" customFormat="1" ht="23.1" x14ac:dyDescent="0.25">
      <c r="A26" s="160">
        <v>1997</v>
      </c>
      <c r="B26" s="117">
        <v>19791</v>
      </c>
      <c r="C26" s="47">
        <f t="shared" si="0"/>
        <v>5.2432863600106357E-2</v>
      </c>
      <c r="D26" s="171">
        <v>18103</v>
      </c>
      <c r="E26" s="72">
        <f>B26-D26</f>
        <v>1688</v>
      </c>
      <c r="F26" s="113">
        <f t="shared" si="9"/>
        <v>8.5291294022535491E-2</v>
      </c>
      <c r="G26" s="106">
        <v>9069</v>
      </c>
      <c r="H26" s="177">
        <f t="shared" si="10"/>
        <v>0.45823859329998484</v>
      </c>
      <c r="I26" s="77">
        <f t="shared" si="11"/>
        <v>0.50096669060376731</v>
      </c>
      <c r="J26" s="117">
        <v>260</v>
      </c>
      <c r="K26" s="185">
        <f>J26/B26</f>
        <v>1.3137284624324187E-2</v>
      </c>
      <c r="L26" s="147">
        <f t="shared" si="5"/>
        <v>2.8669092512956223E-2</v>
      </c>
      <c r="M26" s="95" t="s">
        <v>46</v>
      </c>
      <c r="N26" s="14"/>
      <c r="O26" s="14"/>
      <c r="P26" s="12"/>
      <c r="Q26" s="12"/>
      <c r="R26" s="12"/>
      <c r="S26" s="12"/>
      <c r="T26" s="12"/>
      <c r="U26" s="12"/>
      <c r="V26" s="17"/>
      <c r="W26" s="15"/>
      <c r="X26" s="12"/>
      <c r="Y26" s="12"/>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row>
    <row r="27" spans="1:128" s="11" customFormat="1" x14ac:dyDescent="0.25">
      <c r="A27" s="161" t="s">
        <v>66</v>
      </c>
      <c r="B27" s="118">
        <v>18805</v>
      </c>
      <c r="C27" s="48">
        <f>(B27-B29)/B29</f>
        <v>0.18598637739656912</v>
      </c>
      <c r="D27" s="172" t="s">
        <v>15</v>
      </c>
      <c r="E27" s="119" t="s">
        <v>15</v>
      </c>
      <c r="F27" s="120" t="s">
        <v>15</v>
      </c>
      <c r="G27" s="108">
        <v>12968</v>
      </c>
      <c r="H27" s="182">
        <f t="shared" si="10"/>
        <v>0.68960382876894444</v>
      </c>
      <c r="I27" s="64" t="s">
        <v>15</v>
      </c>
      <c r="J27" s="118">
        <v>620</v>
      </c>
      <c r="K27" s="190">
        <f>J27/B27</f>
        <v>3.2969954799255519E-2</v>
      </c>
      <c r="L27" s="148">
        <f t="shared" si="5"/>
        <v>4.7809993830968539E-2</v>
      </c>
      <c r="M27" s="162" t="s">
        <v>36</v>
      </c>
      <c r="N27" s="14"/>
      <c r="O27" s="14"/>
      <c r="P27" s="12"/>
      <c r="Q27" s="12"/>
      <c r="R27" s="12"/>
      <c r="S27" s="12"/>
      <c r="T27" s="12"/>
      <c r="U27" s="12"/>
      <c r="V27" s="17"/>
      <c r="W27" s="15"/>
      <c r="X27" s="12"/>
      <c r="Y27" s="12"/>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row>
    <row r="28" spans="1:128" s="11" customFormat="1" ht="25.15" customHeight="1" x14ac:dyDescent="0.25">
      <c r="A28" s="216" t="s">
        <v>67</v>
      </c>
      <c r="B28" s="217"/>
      <c r="C28" s="217"/>
      <c r="D28" s="217"/>
      <c r="E28" s="217"/>
      <c r="F28" s="217"/>
      <c r="G28" s="217"/>
      <c r="H28" s="217"/>
      <c r="I28" s="217"/>
      <c r="J28" s="217"/>
      <c r="K28" s="217"/>
      <c r="L28" s="217"/>
      <c r="M28" s="218"/>
      <c r="N28" s="14"/>
      <c r="O28" s="62"/>
      <c r="P28" s="12"/>
      <c r="Q28" s="12"/>
      <c r="R28" s="12"/>
      <c r="S28" s="12"/>
      <c r="T28" s="12"/>
      <c r="U28" s="12"/>
      <c r="V28" s="17"/>
      <c r="W28" s="15"/>
      <c r="X28" s="12"/>
      <c r="Y28" s="12"/>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row>
    <row r="29" spans="1:128" s="11" customFormat="1" ht="23.1" x14ac:dyDescent="0.25">
      <c r="A29" s="163">
        <v>1995</v>
      </c>
      <c r="B29" s="116">
        <v>15856</v>
      </c>
      <c r="C29" s="49">
        <f t="shared" si="0"/>
        <v>-7.8996282527881045E-2</v>
      </c>
      <c r="D29" s="173" t="s">
        <v>15</v>
      </c>
      <c r="E29" s="51" t="s">
        <v>15</v>
      </c>
      <c r="F29" s="150" t="s">
        <v>15</v>
      </c>
      <c r="G29" s="104">
        <v>9490</v>
      </c>
      <c r="H29" s="181">
        <f t="shared" ref="H29:H49" si="15">G29/B29</f>
        <v>0.59851160443995965</v>
      </c>
      <c r="I29" s="65" t="s">
        <v>15</v>
      </c>
      <c r="J29" s="116">
        <v>339</v>
      </c>
      <c r="K29" s="191">
        <f t="shared" ref="K29:K49" si="16">J29/B29</f>
        <v>2.137991927346115E-2</v>
      </c>
      <c r="L29" s="146">
        <f t="shared" si="5"/>
        <v>3.5721812434141201E-2</v>
      </c>
      <c r="M29" s="158" t="s">
        <v>4</v>
      </c>
      <c r="N29" s="14"/>
      <c r="O29" s="14"/>
      <c r="P29" s="12"/>
      <c r="Q29" s="12"/>
      <c r="R29" s="12"/>
      <c r="S29" s="12"/>
      <c r="T29" s="12"/>
      <c r="U29" s="12"/>
      <c r="V29" s="17"/>
      <c r="W29" s="15"/>
      <c r="X29" s="12"/>
      <c r="Y29" s="12"/>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row>
    <row r="30" spans="1:128" x14ac:dyDescent="0.25">
      <c r="A30" s="159">
        <v>1994</v>
      </c>
      <c r="B30" s="116">
        <v>17216</v>
      </c>
      <c r="C30" s="49">
        <f t="shared" si="0"/>
        <v>-0.13010964579859532</v>
      </c>
      <c r="D30" s="173" t="s">
        <v>15</v>
      </c>
      <c r="E30" s="51" t="s">
        <v>15</v>
      </c>
      <c r="F30" s="150" t="s">
        <v>15</v>
      </c>
      <c r="G30" s="105">
        <v>11533</v>
      </c>
      <c r="H30" s="179">
        <f t="shared" si="15"/>
        <v>0.66990009293680297</v>
      </c>
      <c r="I30" s="66" t="s">
        <v>15</v>
      </c>
      <c r="J30" s="116">
        <v>503</v>
      </c>
      <c r="K30" s="191">
        <f t="shared" si="16"/>
        <v>2.9217007434944237E-2</v>
      </c>
      <c r="L30" s="146">
        <f t="shared" si="5"/>
        <v>4.3613977282580423E-2</v>
      </c>
      <c r="M30" s="99" t="s">
        <v>30</v>
      </c>
      <c r="N30" s="6"/>
      <c r="O30" s="6"/>
      <c r="P30" s="24"/>
      <c r="Q30" s="24"/>
      <c r="R30" s="24"/>
      <c r="S30" s="24"/>
      <c r="T30" s="4"/>
      <c r="U30" s="23"/>
      <c r="V30" s="16"/>
      <c r="W30" s="10"/>
      <c r="Y30" s="4"/>
      <c r="DX30" s="3"/>
    </row>
    <row r="31" spans="1:128" ht="23.1" x14ac:dyDescent="0.25">
      <c r="A31" s="160">
        <v>1993</v>
      </c>
      <c r="B31" s="117">
        <v>19791</v>
      </c>
      <c r="C31" s="47">
        <f t="shared" si="0"/>
        <v>0.15419606928325655</v>
      </c>
      <c r="D31" s="174" t="s">
        <v>15</v>
      </c>
      <c r="E31" s="52" t="s">
        <v>15</v>
      </c>
      <c r="F31" s="151" t="s">
        <v>15</v>
      </c>
      <c r="G31" s="106">
        <v>10703</v>
      </c>
      <c r="H31" s="177">
        <f t="shared" si="15"/>
        <v>0.54080137436208375</v>
      </c>
      <c r="I31" s="67" t="s">
        <v>15</v>
      </c>
      <c r="J31" s="117">
        <v>345</v>
      </c>
      <c r="K31" s="192">
        <f t="shared" si="16"/>
        <v>1.743216613612248E-2</v>
      </c>
      <c r="L31" s="147">
        <f t="shared" si="5"/>
        <v>3.2233953097262451E-2</v>
      </c>
      <c r="M31" s="95" t="s">
        <v>46</v>
      </c>
      <c r="N31" s="6"/>
      <c r="O31" s="6"/>
      <c r="P31" s="24"/>
      <c r="Q31" s="24"/>
      <c r="R31" s="24"/>
      <c r="S31" s="24"/>
      <c r="T31" s="4"/>
      <c r="U31" s="23"/>
      <c r="V31" s="16"/>
      <c r="W31" s="10"/>
      <c r="Y31" s="4"/>
      <c r="DX31" s="3"/>
    </row>
    <row r="32" spans="1:128" ht="23.1" x14ac:dyDescent="0.25">
      <c r="A32" s="164">
        <v>1992</v>
      </c>
      <c r="B32" s="118">
        <v>17147</v>
      </c>
      <c r="C32" s="48">
        <f t="shared" si="0"/>
        <v>8.1420282542885969E-2</v>
      </c>
      <c r="D32" s="172" t="s">
        <v>15</v>
      </c>
      <c r="E32" s="50" t="s">
        <v>15</v>
      </c>
      <c r="F32" s="120" t="s">
        <v>15</v>
      </c>
      <c r="G32" s="107">
        <v>15107</v>
      </c>
      <c r="H32" s="178">
        <f t="shared" si="15"/>
        <v>0.88102875138508197</v>
      </c>
      <c r="I32" s="68" t="s">
        <v>15</v>
      </c>
      <c r="J32" s="118">
        <v>817</v>
      </c>
      <c r="K32" s="190">
        <f t="shared" si="16"/>
        <v>4.7646818685484343E-2</v>
      </c>
      <c r="L32" s="148">
        <f t="shared" si="5"/>
        <v>5.4080889653802873E-2</v>
      </c>
      <c r="M32" s="97" t="s">
        <v>37</v>
      </c>
      <c r="O32" s="5"/>
      <c r="Q32" s="24"/>
      <c r="R32" s="24"/>
      <c r="S32" s="24"/>
      <c r="T32" s="4"/>
      <c r="U32" s="23"/>
      <c r="V32" s="16"/>
      <c r="Y32" s="4"/>
      <c r="DX32" s="3"/>
    </row>
    <row r="33" spans="1:128" ht="22.75" customHeight="1" x14ac:dyDescent="0.25">
      <c r="A33" s="159">
        <v>1991</v>
      </c>
      <c r="B33" s="116">
        <v>15856</v>
      </c>
      <c r="C33" s="49">
        <f t="shared" si="0"/>
        <v>-0.15681999468226535</v>
      </c>
      <c r="D33" s="173" t="s">
        <v>15</v>
      </c>
      <c r="E33" s="51" t="s">
        <v>15</v>
      </c>
      <c r="F33" s="150" t="s">
        <v>15</v>
      </c>
      <c r="G33" s="105">
        <v>9490</v>
      </c>
      <c r="H33" s="179">
        <f t="shared" si="15"/>
        <v>0.59851160443995965</v>
      </c>
      <c r="I33" s="66" t="s">
        <v>15</v>
      </c>
      <c r="J33" s="116">
        <v>255</v>
      </c>
      <c r="K33" s="191">
        <f t="shared" si="16"/>
        <v>1.6082240161453078E-2</v>
      </c>
      <c r="L33" s="146">
        <f t="shared" si="5"/>
        <v>2.6870389884088516E-2</v>
      </c>
      <c r="M33" s="99" t="s">
        <v>3</v>
      </c>
      <c r="O33" s="5"/>
      <c r="P33" s="4" t="s">
        <v>2</v>
      </c>
      <c r="Q33" s="9"/>
      <c r="R33" s="9" t="s">
        <v>2</v>
      </c>
      <c r="S33" s="9"/>
      <c r="T33" s="4"/>
      <c r="U33" s="23"/>
      <c r="V33" s="16"/>
      <c r="DX33" s="3"/>
    </row>
    <row r="34" spans="1:128" x14ac:dyDescent="0.25">
      <c r="A34" s="159">
        <v>1990</v>
      </c>
      <c r="B34" s="116">
        <v>18805</v>
      </c>
      <c r="C34" s="49">
        <f t="shared" si="0"/>
        <v>-4.9820625536860189E-2</v>
      </c>
      <c r="D34" s="173" t="s">
        <v>15</v>
      </c>
      <c r="E34" s="51" t="s">
        <v>15</v>
      </c>
      <c r="F34" s="150" t="s">
        <v>15</v>
      </c>
      <c r="G34" s="105">
        <v>8097</v>
      </c>
      <c r="H34" s="179">
        <f t="shared" si="15"/>
        <v>0.430576974208987</v>
      </c>
      <c r="I34" s="66" t="s">
        <v>15</v>
      </c>
      <c r="J34" s="116">
        <v>165</v>
      </c>
      <c r="K34" s="191">
        <f t="shared" si="16"/>
        <v>8.7742621643179999E-3</v>
      </c>
      <c r="L34" s="146">
        <f t="shared" si="5"/>
        <v>2.0377917747313821E-2</v>
      </c>
      <c r="M34" s="99" t="s">
        <v>38</v>
      </c>
      <c r="O34" s="5"/>
      <c r="Q34" s="9"/>
      <c r="R34" s="9"/>
      <c r="S34" s="9"/>
      <c r="T34" s="4"/>
      <c r="U34" s="23"/>
      <c r="V34" s="16"/>
      <c r="DX34" s="3"/>
    </row>
    <row r="35" spans="1:128" ht="25.85" customHeight="1" x14ac:dyDescent="0.25">
      <c r="A35" s="160">
        <v>1989</v>
      </c>
      <c r="B35" s="117">
        <v>19791</v>
      </c>
      <c r="C35" s="47">
        <f t="shared" si="0"/>
        <v>0.12143019038984587</v>
      </c>
      <c r="D35" s="174" t="s">
        <v>15</v>
      </c>
      <c r="E35" s="52" t="s">
        <v>15</v>
      </c>
      <c r="F35" s="151" t="s">
        <v>15</v>
      </c>
      <c r="G35" s="106">
        <v>11175</v>
      </c>
      <c r="H35" s="177">
        <f t="shared" si="15"/>
        <v>0.56465059875701074</v>
      </c>
      <c r="I35" s="67" t="s">
        <v>15</v>
      </c>
      <c r="J35" s="117">
        <v>376</v>
      </c>
      <c r="K35" s="192">
        <f t="shared" si="16"/>
        <v>1.8998534687484209E-2</v>
      </c>
      <c r="L35" s="147">
        <f t="shared" si="5"/>
        <v>3.3646532438478746E-2</v>
      </c>
      <c r="M35" s="95" t="s">
        <v>47</v>
      </c>
      <c r="O35" s="5"/>
      <c r="T35" s="4"/>
      <c r="U35" s="23"/>
      <c r="V35" s="16"/>
      <c r="DX35" s="3"/>
    </row>
    <row r="36" spans="1:128" ht="23.1" x14ac:dyDescent="0.25">
      <c r="A36" s="164">
        <v>1988</v>
      </c>
      <c r="B36" s="118">
        <v>17648</v>
      </c>
      <c r="C36" s="48">
        <f t="shared" si="0"/>
        <v>0.12200394176362134</v>
      </c>
      <c r="D36" s="172" t="s">
        <v>15</v>
      </c>
      <c r="E36" s="50" t="s">
        <v>15</v>
      </c>
      <c r="F36" s="120" t="s">
        <v>15</v>
      </c>
      <c r="G36" s="107">
        <v>13878</v>
      </c>
      <c r="H36" s="178">
        <f t="shared" si="15"/>
        <v>0.78637805983680875</v>
      </c>
      <c r="I36" s="68" t="s">
        <v>15</v>
      </c>
      <c r="J36" s="118">
        <v>667</v>
      </c>
      <c r="K36" s="190">
        <f t="shared" si="16"/>
        <v>3.7794650951949227E-2</v>
      </c>
      <c r="L36" s="148">
        <f t="shared" si="5"/>
        <v>4.8061680357400202E-2</v>
      </c>
      <c r="M36" s="97" t="s">
        <v>39</v>
      </c>
      <c r="O36" s="5"/>
      <c r="R36" s="25"/>
      <c r="T36" s="4"/>
      <c r="U36" s="23"/>
      <c r="V36" s="16"/>
      <c r="DX36" s="3"/>
    </row>
    <row r="37" spans="1:128" ht="34.65" x14ac:dyDescent="0.25">
      <c r="A37" s="159">
        <v>1987</v>
      </c>
      <c r="B37" s="116">
        <v>15729</v>
      </c>
      <c r="C37" s="49">
        <f t="shared" si="0"/>
        <v>-7.3402061855670109E-2</v>
      </c>
      <c r="D37" s="173" t="s">
        <v>15</v>
      </c>
      <c r="E37" s="51" t="s">
        <v>15</v>
      </c>
      <c r="F37" s="150" t="s">
        <v>15</v>
      </c>
      <c r="G37" s="105">
        <v>7294</v>
      </c>
      <c r="H37" s="179">
        <f t="shared" si="15"/>
        <v>0.46372941700044507</v>
      </c>
      <c r="I37" s="66" t="s">
        <v>15</v>
      </c>
      <c r="J37" s="116">
        <v>140</v>
      </c>
      <c r="K37" s="191">
        <f t="shared" si="16"/>
        <v>8.9007565643079659E-3</v>
      </c>
      <c r="L37" s="146">
        <f t="shared" si="5"/>
        <v>1.9193857965451054E-2</v>
      </c>
      <c r="M37" s="99" t="s">
        <v>13</v>
      </c>
      <c r="N37" s="8"/>
      <c r="O37" s="8"/>
      <c r="R37" s="25"/>
      <c r="T37" s="4"/>
      <c r="U37" s="23"/>
      <c r="V37" s="16"/>
      <c r="DX37" s="3"/>
    </row>
    <row r="38" spans="1:128" s="1" customFormat="1" x14ac:dyDescent="0.25">
      <c r="A38" s="159">
        <v>1986</v>
      </c>
      <c r="B38" s="116">
        <v>16975</v>
      </c>
      <c r="C38" s="49">
        <f t="shared" si="0"/>
        <v>-3.8243626062322948E-2</v>
      </c>
      <c r="D38" s="173" t="s">
        <v>15</v>
      </c>
      <c r="E38" s="51" t="s">
        <v>15</v>
      </c>
      <c r="F38" s="150" t="s">
        <v>15</v>
      </c>
      <c r="G38" s="105">
        <v>4322</v>
      </c>
      <c r="H38" s="179">
        <f t="shared" si="15"/>
        <v>0.2546097201767305</v>
      </c>
      <c r="I38" s="66" t="s">
        <v>15</v>
      </c>
      <c r="J38" s="116">
        <v>80</v>
      </c>
      <c r="K38" s="191">
        <f t="shared" si="16"/>
        <v>4.7128129602356404E-3</v>
      </c>
      <c r="L38" s="146">
        <f t="shared" si="5"/>
        <v>1.8509949097639981E-2</v>
      </c>
      <c r="M38" s="99" t="s">
        <v>54</v>
      </c>
      <c r="N38" s="5"/>
      <c r="O38" s="5"/>
      <c r="P38" s="4"/>
      <c r="Q38" s="211"/>
      <c r="R38" s="211"/>
      <c r="S38" s="26"/>
      <c r="T38" s="4"/>
      <c r="U38" s="23"/>
      <c r="V38" s="16"/>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row>
    <row r="39" spans="1:128" ht="23.1" x14ac:dyDescent="0.25">
      <c r="A39" s="160">
        <v>1985</v>
      </c>
      <c r="B39" s="117">
        <v>17650</v>
      </c>
      <c r="C39" s="47">
        <f t="shared" si="0"/>
        <v>-7.7895616738937357E-2</v>
      </c>
      <c r="D39" s="174" t="s">
        <v>15</v>
      </c>
      <c r="E39" s="52" t="s">
        <v>15</v>
      </c>
      <c r="F39" s="151" t="s">
        <v>15</v>
      </c>
      <c r="G39" s="106">
        <v>5715</v>
      </c>
      <c r="H39" s="177">
        <f t="shared" si="15"/>
        <v>0.32379603399433426</v>
      </c>
      <c r="I39" s="67" t="s">
        <v>15</v>
      </c>
      <c r="J39" s="117">
        <v>246</v>
      </c>
      <c r="K39" s="192">
        <f t="shared" si="16"/>
        <v>1.3937677053824362E-2</v>
      </c>
      <c r="L39" s="147">
        <f t="shared" si="5"/>
        <v>4.3044619422572178E-2</v>
      </c>
      <c r="M39" s="95" t="s">
        <v>46</v>
      </c>
      <c r="O39" s="5"/>
      <c r="Q39" s="27"/>
      <c r="R39" s="25"/>
      <c r="T39" s="4"/>
      <c r="U39" s="23"/>
      <c r="V39" s="16"/>
      <c r="DX39" s="3"/>
    </row>
    <row r="40" spans="1:128" x14ac:dyDescent="0.25">
      <c r="A40" s="164">
        <v>1984</v>
      </c>
      <c r="B40" s="118">
        <v>19141</v>
      </c>
      <c r="C40" s="48">
        <f t="shared" si="0"/>
        <v>0.12092996017802764</v>
      </c>
      <c r="D40" s="172" t="s">
        <v>15</v>
      </c>
      <c r="E40" s="50" t="s">
        <v>15</v>
      </c>
      <c r="F40" s="120" t="s">
        <v>15</v>
      </c>
      <c r="G40" s="107">
        <v>14576</v>
      </c>
      <c r="H40" s="178">
        <f t="shared" si="15"/>
        <v>0.76150671333786113</v>
      </c>
      <c r="I40" s="68" t="s">
        <v>15</v>
      </c>
      <c r="J40" s="118">
        <v>798</v>
      </c>
      <c r="K40" s="190">
        <f t="shared" si="16"/>
        <v>4.1690611775769292E-2</v>
      </c>
      <c r="L40" s="148">
        <f t="shared" si="5"/>
        <v>5.474753018660812E-2</v>
      </c>
      <c r="M40" s="97" t="s">
        <v>40</v>
      </c>
      <c r="O40" s="5"/>
      <c r="Q40" s="25"/>
      <c r="T40" s="4"/>
      <c r="U40" s="23"/>
      <c r="V40" s="16"/>
      <c r="DX40" s="3"/>
    </row>
    <row r="41" spans="1:128" ht="20.05" customHeight="1" x14ac:dyDescent="0.25">
      <c r="A41" s="159">
        <v>1983</v>
      </c>
      <c r="B41" s="116">
        <v>17076</v>
      </c>
      <c r="C41" s="49">
        <f t="shared" si="0"/>
        <v>-1.5202900245585311E-3</v>
      </c>
      <c r="D41" s="173" t="s">
        <v>15</v>
      </c>
      <c r="E41" s="51" t="s">
        <v>15</v>
      </c>
      <c r="F41" s="150" t="s">
        <v>15</v>
      </c>
      <c r="G41" s="105">
        <v>8441</v>
      </c>
      <c r="H41" s="179">
        <f t="shared" si="15"/>
        <v>0.49431951276645586</v>
      </c>
      <c r="I41" s="66" t="s">
        <v>15</v>
      </c>
      <c r="J41" s="116">
        <v>221</v>
      </c>
      <c r="K41" s="191">
        <f t="shared" si="16"/>
        <v>1.294214101663153E-2</v>
      </c>
      <c r="L41" s="146">
        <f t="shared" si="5"/>
        <v>2.6181732022272242E-2</v>
      </c>
      <c r="M41" s="99" t="s">
        <v>12</v>
      </c>
      <c r="O41" s="5"/>
      <c r="P41" s="28"/>
      <c r="Q41" s="29"/>
      <c r="R41" s="29"/>
      <c r="T41" s="4"/>
      <c r="U41" s="23"/>
      <c r="V41" s="16"/>
      <c r="DX41" s="3"/>
    </row>
    <row r="42" spans="1:128" ht="34.65" x14ac:dyDescent="0.25">
      <c r="A42" s="159">
        <v>1982</v>
      </c>
      <c r="B42" s="116">
        <v>17102</v>
      </c>
      <c r="C42" s="49">
        <f t="shared" si="0"/>
        <v>-1.5428900402993667E-2</v>
      </c>
      <c r="D42" s="173" t="s">
        <v>15</v>
      </c>
      <c r="E42" s="51" t="s">
        <v>15</v>
      </c>
      <c r="F42" s="150" t="s">
        <v>15</v>
      </c>
      <c r="G42" s="105">
        <v>9824</v>
      </c>
      <c r="H42" s="179">
        <f t="shared" si="15"/>
        <v>0.57443573851011576</v>
      </c>
      <c r="I42" s="66" t="s">
        <v>15</v>
      </c>
      <c r="J42" s="116">
        <v>256</v>
      </c>
      <c r="K42" s="191">
        <f t="shared" si="16"/>
        <v>1.4969009472576306E-2</v>
      </c>
      <c r="L42" s="146">
        <f t="shared" si="5"/>
        <v>2.6058631921824105E-2</v>
      </c>
      <c r="M42" s="99" t="s">
        <v>41</v>
      </c>
      <c r="O42" s="5"/>
      <c r="P42" s="28"/>
      <c r="Q42" s="29"/>
      <c r="R42" s="29"/>
      <c r="T42" s="4"/>
      <c r="U42" s="23"/>
      <c r="V42" s="16"/>
      <c r="DX42" s="3"/>
    </row>
    <row r="43" spans="1:128" ht="23.1" x14ac:dyDescent="0.25">
      <c r="A43" s="160">
        <v>1981</v>
      </c>
      <c r="B43" s="117">
        <v>17370</v>
      </c>
      <c r="C43" s="47">
        <f t="shared" si="0"/>
        <v>-6.6329821543754025E-2</v>
      </c>
      <c r="D43" s="174" t="s">
        <v>15</v>
      </c>
      <c r="E43" s="52" t="s">
        <v>15</v>
      </c>
      <c r="F43" s="151" t="s">
        <v>15</v>
      </c>
      <c r="G43" s="106">
        <v>10330</v>
      </c>
      <c r="H43" s="177">
        <f t="shared" si="15"/>
        <v>0.59470351180195735</v>
      </c>
      <c r="I43" s="67" t="s">
        <v>15</v>
      </c>
      <c r="J43" s="117">
        <v>277</v>
      </c>
      <c r="K43" s="192">
        <f t="shared" si="16"/>
        <v>1.5947035118019575E-2</v>
      </c>
      <c r="L43" s="147">
        <f t="shared" si="5"/>
        <v>2.681510164569216E-2</v>
      </c>
      <c r="M43" s="95" t="s">
        <v>6</v>
      </c>
      <c r="O43" s="5"/>
      <c r="P43" s="28"/>
      <c r="Q43" s="29"/>
      <c r="R43" s="29"/>
      <c r="T43" s="4"/>
      <c r="U43" s="23"/>
      <c r="V43" s="16"/>
      <c r="DX43" s="3"/>
    </row>
    <row r="44" spans="1:128" ht="23.1" x14ac:dyDescent="0.25">
      <c r="A44" s="164">
        <v>1980</v>
      </c>
      <c r="B44" s="118">
        <v>18604</v>
      </c>
      <c r="C44" s="48">
        <f t="shared" si="0"/>
        <v>0.14768661320172732</v>
      </c>
      <c r="D44" s="172" t="s">
        <v>15</v>
      </c>
      <c r="E44" s="50" t="s">
        <v>15</v>
      </c>
      <c r="F44" s="120" t="s">
        <v>15</v>
      </c>
      <c r="G44" s="107">
        <v>14676</v>
      </c>
      <c r="H44" s="178">
        <f t="shared" si="15"/>
        <v>0.78886261019135673</v>
      </c>
      <c r="I44" s="68" t="s">
        <v>15</v>
      </c>
      <c r="J44" s="118">
        <v>792</v>
      </c>
      <c r="K44" s="190">
        <f t="shared" si="16"/>
        <v>4.2571490002150075E-2</v>
      </c>
      <c r="L44" s="148">
        <f t="shared" si="5"/>
        <v>5.3965658217497957E-2</v>
      </c>
      <c r="M44" s="97" t="s">
        <v>42</v>
      </c>
      <c r="O44" s="5"/>
      <c r="T44" s="4"/>
      <c r="U44" s="23"/>
      <c r="V44" s="16"/>
      <c r="DX44" s="3"/>
    </row>
    <row r="45" spans="1:128" ht="23.1" x14ac:dyDescent="0.25">
      <c r="A45" s="159">
        <v>1979</v>
      </c>
      <c r="B45" s="116">
        <v>16210</v>
      </c>
      <c r="C45" s="49">
        <f>(B45-B46)/B46</f>
        <v>-2.1666968435029271E-2</v>
      </c>
      <c r="D45" s="173" t="s">
        <v>15</v>
      </c>
      <c r="E45" s="51" t="s">
        <v>15</v>
      </c>
      <c r="F45" s="150" t="s">
        <v>15</v>
      </c>
      <c r="G45" s="105">
        <v>7689</v>
      </c>
      <c r="H45" s="179">
        <f t="shared" si="15"/>
        <v>0.47433682911782848</v>
      </c>
      <c r="I45" s="66" t="s">
        <v>15</v>
      </c>
      <c r="J45" s="116">
        <v>158</v>
      </c>
      <c r="K45" s="191">
        <f t="shared" si="16"/>
        <v>9.7470697100555219E-3</v>
      </c>
      <c r="L45" s="146">
        <f t="shared" si="5"/>
        <v>2.0548835999479775E-2</v>
      </c>
      <c r="M45" s="99" t="s">
        <v>43</v>
      </c>
      <c r="O45" s="5"/>
      <c r="P45" s="4" t="s">
        <v>2</v>
      </c>
      <c r="T45" s="4"/>
      <c r="U45" s="23"/>
      <c r="V45" s="16"/>
      <c r="DX45" s="3"/>
    </row>
    <row r="46" spans="1:128" ht="23.1" x14ac:dyDescent="0.25">
      <c r="A46" s="159">
        <v>1978</v>
      </c>
      <c r="B46" s="116">
        <v>16569</v>
      </c>
      <c r="C46" s="49">
        <f>(B46-B47)/B47</f>
        <v>-4.685528924130474E-3</v>
      </c>
      <c r="D46" s="173" t="s">
        <v>15</v>
      </c>
      <c r="E46" s="51" t="s">
        <v>15</v>
      </c>
      <c r="F46" s="150" t="s">
        <v>15</v>
      </c>
      <c r="G46" s="105">
        <v>10138</v>
      </c>
      <c r="H46" s="179">
        <f t="shared" si="15"/>
        <v>0.61186553201762328</v>
      </c>
      <c r="I46" s="66" t="s">
        <v>15</v>
      </c>
      <c r="J46" s="116">
        <v>316</v>
      </c>
      <c r="K46" s="191">
        <f t="shared" si="16"/>
        <v>1.9071760516627435E-2</v>
      </c>
      <c r="L46" s="146">
        <f t="shared" si="5"/>
        <v>3.1169855987374234E-2</v>
      </c>
      <c r="M46" s="99" t="s">
        <v>44</v>
      </c>
      <c r="O46" s="5"/>
      <c r="T46" s="4"/>
      <c r="U46" s="23"/>
      <c r="V46" s="16"/>
      <c r="DX46" s="3"/>
    </row>
    <row r="47" spans="1:128" ht="34.65" x14ac:dyDescent="0.25">
      <c r="A47" s="160">
        <v>1977</v>
      </c>
      <c r="B47" s="117">
        <v>16647</v>
      </c>
      <c r="C47" s="47">
        <f>(B47-B48)/B48</f>
        <v>-5.7147711826008155E-2</v>
      </c>
      <c r="D47" s="174" t="s">
        <v>15</v>
      </c>
      <c r="E47" s="52" t="s">
        <v>15</v>
      </c>
      <c r="F47" s="151" t="s">
        <v>15</v>
      </c>
      <c r="G47" s="106">
        <v>10563</v>
      </c>
      <c r="H47" s="177">
        <f t="shared" si="15"/>
        <v>0.63452874391782299</v>
      </c>
      <c r="I47" s="67" t="s">
        <v>15</v>
      </c>
      <c r="J47" s="117">
        <v>348</v>
      </c>
      <c r="K47" s="192">
        <f t="shared" si="16"/>
        <v>2.0904667507659038E-2</v>
      </c>
      <c r="L47" s="147">
        <f t="shared" si="5"/>
        <v>3.2945186026696958E-2</v>
      </c>
      <c r="M47" s="95" t="s">
        <v>45</v>
      </c>
      <c r="O47" s="5"/>
      <c r="T47" s="4"/>
      <c r="U47" s="23"/>
      <c r="V47" s="16"/>
      <c r="DX47" s="3"/>
    </row>
    <row r="48" spans="1:128" x14ac:dyDescent="0.25">
      <c r="A48" s="164">
        <v>1976</v>
      </c>
      <c r="B48" s="118">
        <v>17656</v>
      </c>
      <c r="C48" s="48">
        <f>(B48-B49)/B49</f>
        <v>0.12508761868348944</v>
      </c>
      <c r="D48" s="172" t="s">
        <v>15</v>
      </c>
      <c r="E48" s="50" t="s">
        <v>15</v>
      </c>
      <c r="F48" s="120" t="s">
        <v>15</v>
      </c>
      <c r="G48" s="107">
        <v>13856</v>
      </c>
      <c r="H48" s="178">
        <f t="shared" si="15"/>
        <v>0.78477571363842324</v>
      </c>
      <c r="I48" s="68" t="s">
        <v>15</v>
      </c>
      <c r="J48" s="118">
        <v>507</v>
      </c>
      <c r="K48" s="190">
        <f t="shared" si="16"/>
        <v>2.8715450838241958E-2</v>
      </c>
      <c r="L48" s="148">
        <f t="shared" si="5"/>
        <v>3.6590646651270209E-2</v>
      </c>
      <c r="M48" s="97" t="s">
        <v>25</v>
      </c>
      <c r="O48" s="5"/>
      <c r="T48" s="4"/>
      <c r="U48" s="23"/>
      <c r="V48" s="16"/>
      <c r="DX48" s="3"/>
    </row>
    <row r="49" spans="1:128" s="4" customFormat="1" ht="21.1" customHeight="1" x14ac:dyDescent="0.25">
      <c r="A49" s="165">
        <v>1975</v>
      </c>
      <c r="B49" s="152">
        <v>15693</v>
      </c>
      <c r="C49" s="153" t="s">
        <v>15</v>
      </c>
      <c r="D49" s="175" t="s">
        <v>15</v>
      </c>
      <c r="E49" s="153" t="s">
        <v>15</v>
      </c>
      <c r="F49" s="154" t="s">
        <v>15</v>
      </c>
      <c r="G49" s="149">
        <v>6734</v>
      </c>
      <c r="H49" s="183">
        <f t="shared" si="15"/>
        <v>0.42910851972216912</v>
      </c>
      <c r="I49" s="69" t="s">
        <v>15</v>
      </c>
      <c r="J49" s="152">
        <v>149</v>
      </c>
      <c r="K49" s="193">
        <f t="shared" si="16"/>
        <v>9.4946791563117316E-3</v>
      </c>
      <c r="L49" s="155">
        <f t="shared" si="5"/>
        <v>2.2126522126522125E-2</v>
      </c>
      <c r="M49" s="166" t="s">
        <v>14</v>
      </c>
      <c r="N49" s="5"/>
      <c r="O49" s="5"/>
      <c r="U49" s="23"/>
      <c r="V49" s="5"/>
    </row>
    <row r="50" spans="1:128" s="1" customFormat="1" ht="14.95" thickBot="1" x14ac:dyDescent="0.3">
      <c r="A50" s="222"/>
      <c r="B50" s="223"/>
      <c r="C50" s="223"/>
      <c r="D50" s="223"/>
      <c r="E50" s="167"/>
      <c r="F50" s="223"/>
      <c r="G50" s="223"/>
      <c r="H50" s="223"/>
      <c r="I50" s="223"/>
      <c r="J50" s="224" t="s">
        <v>72</v>
      </c>
      <c r="K50" s="224"/>
      <c r="L50" s="224"/>
      <c r="M50" s="225"/>
      <c r="N50" s="5"/>
      <c r="O50" s="5"/>
      <c r="P50" s="4"/>
      <c r="Q50" s="4"/>
      <c r="R50" s="4"/>
      <c r="S50" s="4"/>
      <c r="T50" s="4"/>
      <c r="U50" s="23"/>
      <c r="V50" s="16"/>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row>
    <row r="51" spans="1:128" x14ac:dyDescent="0.25">
      <c r="A51" s="54"/>
      <c r="B51" s="54"/>
      <c r="C51" s="54"/>
      <c r="D51" s="53"/>
      <c r="E51" s="54"/>
      <c r="F51" s="54"/>
      <c r="G51" s="53"/>
      <c r="H51" s="54"/>
      <c r="I51" s="54"/>
      <c r="J51" s="55"/>
      <c r="K51" s="194"/>
      <c r="L51" s="55"/>
      <c r="M51" s="156"/>
      <c r="O51" s="5"/>
      <c r="T51" s="4"/>
      <c r="U51" s="23"/>
      <c r="V51" s="16"/>
      <c r="DX51" s="3"/>
    </row>
    <row r="52" spans="1:128" x14ac:dyDescent="0.25">
      <c r="A52" s="209" t="s">
        <v>82</v>
      </c>
      <c r="B52" s="209"/>
      <c r="C52" s="209"/>
      <c r="D52" s="209"/>
      <c r="E52" s="209"/>
      <c r="F52" s="209"/>
      <c r="G52" s="209"/>
      <c r="H52" s="209"/>
      <c r="I52" s="209"/>
      <c r="J52" s="209"/>
      <c r="K52" s="209"/>
      <c r="L52" s="209"/>
      <c r="M52" s="209"/>
      <c r="P52" s="20"/>
      <c r="Q52" s="20"/>
      <c r="R52" s="21"/>
      <c r="S52" s="22"/>
      <c r="U52" s="10"/>
      <c r="V52" s="10"/>
    </row>
    <row r="53" spans="1:128" s="38" customFormat="1" ht="12.25" customHeight="1" x14ac:dyDescent="0.25">
      <c r="A53" s="214"/>
      <c r="B53" s="214"/>
      <c r="C53" s="214"/>
      <c r="D53" s="214"/>
      <c r="E53" s="214"/>
      <c r="F53" s="214"/>
      <c r="G53" s="214"/>
      <c r="H53" s="214"/>
      <c r="I53" s="214"/>
      <c r="J53" s="214"/>
      <c r="K53" s="214"/>
      <c r="L53" s="214"/>
      <c r="M53" s="214"/>
      <c r="N53" s="10"/>
      <c r="O53" s="10"/>
      <c r="P53" s="23"/>
      <c r="Q53" s="23"/>
      <c r="R53" s="23"/>
      <c r="S53" s="23"/>
      <c r="T53" s="23"/>
      <c r="U53" s="23"/>
      <c r="V53" s="10"/>
      <c r="W53" s="23"/>
      <c r="X53" s="23"/>
    </row>
    <row r="54" spans="1:128" s="2" customFormat="1" x14ac:dyDescent="0.25">
      <c r="A54" s="212" t="s">
        <v>17</v>
      </c>
      <c r="B54" s="212"/>
      <c r="C54" s="212"/>
      <c r="D54" s="212"/>
      <c r="E54" s="212"/>
      <c r="F54" s="212"/>
      <c r="G54" s="212"/>
      <c r="H54" s="212"/>
      <c r="I54" s="212"/>
      <c r="J54" s="212"/>
      <c r="K54" s="212"/>
      <c r="L54" s="212"/>
      <c r="M54" s="212"/>
      <c r="N54" s="23"/>
      <c r="O54" s="23"/>
      <c r="P54" s="23"/>
      <c r="Q54" s="23"/>
      <c r="R54" s="23"/>
      <c r="S54" s="23"/>
      <c r="T54" s="23"/>
      <c r="U54" s="10"/>
      <c r="V54" s="23"/>
      <c r="W54" s="23"/>
      <c r="X54" s="23"/>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row>
    <row r="55" spans="1:128" x14ac:dyDescent="0.25">
      <c r="A55" s="215" t="s">
        <v>7</v>
      </c>
      <c r="B55" s="215"/>
      <c r="C55" s="215"/>
      <c r="D55" s="215"/>
      <c r="E55" s="215"/>
      <c r="F55" s="215"/>
      <c r="G55" s="215"/>
      <c r="H55" s="215"/>
      <c r="I55" s="215"/>
      <c r="J55" s="215"/>
      <c r="K55" s="215"/>
      <c r="L55" s="215"/>
      <c r="M55" s="215"/>
      <c r="P55" s="4" t="s">
        <v>2</v>
      </c>
    </row>
    <row r="56" spans="1:128" x14ac:dyDescent="0.25">
      <c r="A56" s="215" t="s">
        <v>8</v>
      </c>
      <c r="B56" s="215"/>
      <c r="C56" s="215"/>
      <c r="D56" s="215"/>
      <c r="E56" s="215"/>
      <c r="F56" s="215"/>
      <c r="G56" s="215"/>
      <c r="H56" s="215"/>
      <c r="I56" s="215"/>
      <c r="J56" s="215"/>
      <c r="K56" s="215"/>
      <c r="L56" s="215"/>
      <c r="M56" s="215"/>
    </row>
    <row r="57" spans="1:128" ht="17" customHeight="1" x14ac:dyDescent="0.25">
      <c r="A57" s="215" t="s">
        <v>9</v>
      </c>
      <c r="B57" s="215"/>
      <c r="C57" s="215"/>
      <c r="D57" s="215"/>
      <c r="E57" s="215"/>
      <c r="F57" s="215"/>
      <c r="G57" s="215"/>
      <c r="H57" s="215"/>
      <c r="I57" s="215"/>
      <c r="J57" s="215"/>
      <c r="K57" s="215"/>
      <c r="L57" s="215"/>
      <c r="M57" s="215"/>
      <c r="R57" s="4" t="s">
        <v>2</v>
      </c>
    </row>
    <row r="58" spans="1:128" x14ac:dyDescent="0.25">
      <c r="A58" s="210"/>
      <c r="B58" s="210"/>
      <c r="C58" s="210"/>
      <c r="D58" s="210"/>
      <c r="E58" s="210"/>
      <c r="F58" s="210"/>
      <c r="G58" s="210"/>
      <c r="H58" s="210"/>
      <c r="I58" s="210"/>
      <c r="J58" s="210"/>
      <c r="K58" s="210"/>
      <c r="L58" s="210"/>
      <c r="M58" s="210"/>
    </row>
    <row r="59" spans="1:128" x14ac:dyDescent="0.25">
      <c r="A59" s="212" t="s">
        <v>18</v>
      </c>
      <c r="B59" s="212"/>
      <c r="C59" s="212"/>
      <c r="D59" s="212"/>
      <c r="E59" s="212"/>
      <c r="F59" s="212"/>
      <c r="G59" s="212"/>
      <c r="H59" s="212"/>
      <c r="I59" s="212"/>
      <c r="J59" s="212"/>
      <c r="K59" s="212"/>
      <c r="L59" s="212"/>
      <c r="M59" s="212"/>
      <c r="O59" s="5"/>
    </row>
    <row r="60" spans="1:128" ht="13.25" customHeight="1" x14ac:dyDescent="0.25">
      <c r="A60" s="215" t="s">
        <v>11</v>
      </c>
      <c r="B60" s="215"/>
      <c r="C60" s="215"/>
      <c r="D60" s="215"/>
      <c r="E60" s="215"/>
      <c r="F60" s="215"/>
      <c r="G60" s="215"/>
      <c r="H60" s="215"/>
      <c r="I60" s="215"/>
      <c r="J60" s="215"/>
      <c r="K60" s="215"/>
      <c r="L60" s="215"/>
      <c r="M60" s="215"/>
      <c r="O60" s="5"/>
    </row>
    <row r="61" spans="1:128" x14ac:dyDescent="0.25">
      <c r="A61" s="227" t="s">
        <v>16</v>
      </c>
      <c r="B61" s="227"/>
      <c r="C61" s="227"/>
      <c r="D61" s="227"/>
      <c r="E61" s="227"/>
      <c r="F61" s="227"/>
      <c r="G61" s="227"/>
      <c r="H61" s="227"/>
      <c r="I61" s="227"/>
      <c r="J61" s="227"/>
      <c r="K61" s="227"/>
      <c r="L61" s="227"/>
      <c r="M61" s="227"/>
      <c r="O61" s="5"/>
    </row>
    <row r="62" spans="1:128" x14ac:dyDescent="0.25">
      <c r="A62" s="226"/>
      <c r="B62" s="226"/>
      <c r="C62" s="226"/>
      <c r="D62" s="226"/>
      <c r="E62" s="226"/>
      <c r="F62" s="226"/>
      <c r="G62" s="226"/>
      <c r="H62" s="226"/>
      <c r="I62" s="226"/>
      <c r="J62" s="226"/>
      <c r="K62" s="226"/>
      <c r="L62" s="226"/>
      <c r="M62" s="226"/>
      <c r="O62" s="5"/>
    </row>
    <row r="63" spans="1:128" x14ac:dyDescent="0.25">
      <c r="A63" s="39"/>
      <c r="B63" s="39"/>
      <c r="C63" s="39"/>
      <c r="D63" s="59"/>
      <c r="E63" s="56"/>
      <c r="F63" s="39"/>
      <c r="G63" s="59"/>
      <c r="H63" s="56"/>
      <c r="I63" s="39"/>
      <c r="J63" s="39"/>
      <c r="K63" s="59"/>
      <c r="L63" s="39"/>
      <c r="M63" s="84"/>
      <c r="O63" s="5"/>
    </row>
    <row r="64" spans="1:128" x14ac:dyDescent="0.25">
      <c r="A64" s="228" t="s">
        <v>35</v>
      </c>
      <c r="B64" s="228"/>
      <c r="C64" s="228"/>
      <c r="D64" s="228"/>
      <c r="E64" s="228"/>
      <c r="F64" s="228"/>
      <c r="G64" s="228"/>
      <c r="H64" s="228"/>
      <c r="I64" s="228"/>
      <c r="J64" s="228"/>
      <c r="K64" s="228"/>
      <c r="L64" s="228"/>
      <c r="M64" s="228"/>
      <c r="O64" s="5"/>
    </row>
    <row r="65" spans="1:127" s="1" customFormat="1" x14ac:dyDescent="0.25">
      <c r="A65" s="228"/>
      <c r="B65" s="228"/>
      <c r="C65" s="228"/>
      <c r="D65" s="228"/>
      <c r="E65" s="228"/>
      <c r="F65" s="228"/>
      <c r="G65" s="228"/>
      <c r="H65" s="228"/>
      <c r="I65" s="228"/>
      <c r="J65" s="228"/>
      <c r="K65" s="228"/>
      <c r="L65" s="228"/>
      <c r="M65" s="228"/>
      <c r="N65" s="5"/>
      <c r="O65" s="5"/>
      <c r="P65" s="4"/>
      <c r="Q65" s="4"/>
      <c r="R65" s="4"/>
      <c r="S65" s="4"/>
      <c r="T65" s="23"/>
      <c r="U65" s="5"/>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row>
    <row r="66" spans="1:127" s="1" customFormat="1" x14ac:dyDescent="0.25">
      <c r="A66" s="228"/>
      <c r="B66" s="228"/>
      <c r="C66" s="228"/>
      <c r="D66" s="228"/>
      <c r="E66" s="228"/>
      <c r="F66" s="228"/>
      <c r="G66" s="228"/>
      <c r="H66" s="228"/>
      <c r="I66" s="228"/>
      <c r="J66" s="228"/>
      <c r="K66" s="228"/>
      <c r="L66" s="228"/>
      <c r="M66" s="228"/>
      <c r="N66" s="5"/>
      <c r="O66" s="5"/>
      <c r="P66" s="4"/>
      <c r="Q66" s="4"/>
      <c r="R66" s="4"/>
      <c r="S66" s="4"/>
      <c r="T66" s="23"/>
      <c r="U66" s="5"/>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row>
    <row r="67" spans="1:127" ht="14.3" customHeight="1" x14ac:dyDescent="0.25">
      <c r="A67" s="228"/>
      <c r="B67" s="228"/>
      <c r="C67" s="228"/>
      <c r="D67" s="228"/>
      <c r="E67" s="228"/>
      <c r="F67" s="228"/>
      <c r="G67" s="228"/>
      <c r="H67" s="228"/>
      <c r="I67" s="228"/>
      <c r="J67" s="228"/>
      <c r="K67" s="228"/>
      <c r="L67" s="228"/>
      <c r="M67" s="228"/>
      <c r="O67" s="5"/>
    </row>
    <row r="68" spans="1:127" x14ac:dyDescent="0.25">
      <c r="A68" s="228"/>
      <c r="B68" s="228"/>
      <c r="C68" s="228"/>
      <c r="D68" s="228"/>
      <c r="E68" s="228"/>
      <c r="F68" s="228"/>
      <c r="G68" s="228"/>
      <c r="H68" s="228"/>
      <c r="I68" s="228"/>
      <c r="J68" s="228"/>
      <c r="K68" s="228"/>
      <c r="L68" s="228"/>
      <c r="M68" s="228"/>
    </row>
    <row r="69" spans="1:127" x14ac:dyDescent="0.25">
      <c r="A69" s="228"/>
      <c r="B69" s="228"/>
      <c r="C69" s="228"/>
      <c r="D69" s="228"/>
      <c r="E69" s="228"/>
      <c r="F69" s="228"/>
      <c r="G69" s="228"/>
      <c r="H69" s="228"/>
      <c r="I69" s="228"/>
      <c r="J69" s="228"/>
      <c r="K69" s="228"/>
      <c r="L69" s="228"/>
      <c r="M69" s="228"/>
    </row>
    <row r="70" spans="1:127" x14ac:dyDescent="0.25">
      <c r="A70" s="228"/>
      <c r="B70" s="228"/>
      <c r="C70" s="228"/>
      <c r="D70" s="228"/>
      <c r="E70" s="228"/>
      <c r="F70" s="228"/>
      <c r="G70" s="228"/>
      <c r="H70" s="228"/>
      <c r="I70" s="228"/>
      <c r="J70" s="228"/>
      <c r="K70" s="228"/>
      <c r="L70" s="228"/>
      <c r="M70" s="228"/>
    </row>
    <row r="71" spans="1:127" x14ac:dyDescent="0.25">
      <c r="A71" s="228"/>
      <c r="B71" s="228"/>
      <c r="C71" s="228"/>
      <c r="D71" s="228"/>
      <c r="E71" s="228"/>
      <c r="F71" s="228"/>
      <c r="G71" s="228"/>
      <c r="H71" s="228"/>
      <c r="I71" s="228"/>
      <c r="J71" s="228"/>
      <c r="K71" s="228"/>
      <c r="L71" s="228"/>
      <c r="M71" s="228"/>
    </row>
    <row r="72" spans="1:127" x14ac:dyDescent="0.25">
      <c r="A72" s="228"/>
      <c r="B72" s="228"/>
      <c r="C72" s="228"/>
      <c r="D72" s="228"/>
      <c r="E72" s="228"/>
      <c r="F72" s="228"/>
      <c r="G72" s="228"/>
      <c r="H72" s="228"/>
      <c r="I72" s="228"/>
      <c r="J72" s="228"/>
      <c r="K72" s="228"/>
      <c r="L72" s="228"/>
      <c r="M72" s="228"/>
    </row>
    <row r="73" spans="1:127" x14ac:dyDescent="0.25">
      <c r="A73" s="228"/>
      <c r="B73" s="228"/>
      <c r="C73" s="228"/>
      <c r="D73" s="228"/>
      <c r="E73" s="228"/>
      <c r="F73" s="228"/>
      <c r="G73" s="228"/>
      <c r="H73" s="228"/>
      <c r="I73" s="228"/>
      <c r="J73" s="228"/>
      <c r="K73" s="228"/>
      <c r="L73" s="228"/>
      <c r="M73" s="228"/>
    </row>
    <row r="74" spans="1:127" x14ac:dyDescent="0.25">
      <c r="A74" s="228"/>
      <c r="B74" s="228"/>
      <c r="C74" s="228"/>
      <c r="D74" s="228"/>
      <c r="E74" s="228"/>
      <c r="F74" s="228"/>
      <c r="G74" s="228"/>
      <c r="H74" s="228"/>
      <c r="I74" s="228"/>
      <c r="J74" s="228"/>
      <c r="K74" s="228"/>
      <c r="L74" s="228"/>
      <c r="M74" s="228"/>
    </row>
    <row r="75" spans="1:127" x14ac:dyDescent="0.25">
      <c r="A75" s="228"/>
      <c r="B75" s="228"/>
      <c r="C75" s="228"/>
      <c r="D75" s="228"/>
      <c r="E75" s="228"/>
      <c r="F75" s="228"/>
      <c r="G75" s="228"/>
      <c r="H75" s="228"/>
      <c r="I75" s="228"/>
      <c r="J75" s="228"/>
      <c r="K75" s="228"/>
      <c r="L75" s="228"/>
      <c r="M75" s="228"/>
    </row>
    <row r="76" spans="1:127" x14ac:dyDescent="0.25">
      <c r="A76" s="228"/>
      <c r="B76" s="228"/>
      <c r="C76" s="228"/>
      <c r="D76" s="228"/>
      <c r="E76" s="228"/>
      <c r="F76" s="228"/>
      <c r="G76" s="228"/>
      <c r="H76" s="228"/>
      <c r="I76" s="228"/>
      <c r="J76" s="228"/>
      <c r="K76" s="228"/>
      <c r="L76" s="228"/>
      <c r="M76" s="228"/>
    </row>
    <row r="77" spans="1:127" x14ac:dyDescent="0.25">
      <c r="A77" s="228"/>
      <c r="B77" s="228"/>
      <c r="C77" s="228"/>
      <c r="D77" s="228"/>
      <c r="E77" s="228"/>
      <c r="F77" s="228"/>
      <c r="G77" s="228"/>
      <c r="H77" s="228"/>
      <c r="I77" s="228"/>
      <c r="J77" s="228"/>
      <c r="K77" s="228"/>
      <c r="L77" s="228"/>
      <c r="M77" s="228"/>
    </row>
    <row r="78" spans="1:127" ht="19.7" customHeight="1" x14ac:dyDescent="0.25">
      <c r="A78" s="232" t="s">
        <v>77</v>
      </c>
      <c r="B78" s="232"/>
      <c r="C78" s="232"/>
      <c r="D78" s="232"/>
      <c r="E78" s="87"/>
      <c r="F78" s="87"/>
      <c r="G78" s="87"/>
      <c r="H78" s="87"/>
      <c r="I78" s="198"/>
      <c r="J78" s="87"/>
      <c r="K78" s="87"/>
      <c r="L78" s="87"/>
      <c r="M78" s="87"/>
    </row>
    <row r="79" spans="1:127" ht="17" customHeight="1" x14ac:dyDescent="0.25">
      <c r="A79" s="229" t="s">
        <v>78</v>
      </c>
      <c r="B79" s="229"/>
      <c r="C79" s="229"/>
      <c r="D79" s="229"/>
      <c r="E79" s="229"/>
      <c r="F79" s="229"/>
      <c r="G79" s="229"/>
      <c r="H79" s="229"/>
      <c r="I79" s="229"/>
      <c r="J79" s="229"/>
      <c r="K79" s="229"/>
      <c r="L79" s="229"/>
      <c r="M79" s="229"/>
    </row>
    <row r="80" spans="1:127" ht="19.05" customHeight="1" x14ac:dyDescent="0.25">
      <c r="A80" s="233" t="s">
        <v>79</v>
      </c>
      <c r="B80" s="233"/>
      <c r="C80" s="233"/>
      <c r="D80" s="233"/>
      <c r="E80" s="233"/>
      <c r="F80" s="233"/>
      <c r="G80" s="233"/>
      <c r="H80" s="233"/>
      <c r="I80" s="233"/>
      <c r="J80" s="233"/>
      <c r="K80" s="233"/>
      <c r="L80" s="233"/>
      <c r="M80" s="233"/>
    </row>
    <row r="81" spans="1:128" ht="16.3" customHeight="1" x14ac:dyDescent="0.25">
      <c r="A81" s="229" t="s">
        <v>80</v>
      </c>
      <c r="B81" s="229"/>
      <c r="C81" s="229"/>
      <c r="D81" s="229"/>
      <c r="E81" s="229"/>
      <c r="F81" s="229"/>
      <c r="G81" s="229"/>
      <c r="H81" s="229"/>
      <c r="I81" s="229"/>
      <c r="J81" s="229"/>
      <c r="K81" s="229"/>
      <c r="L81" s="229"/>
      <c r="M81" s="229"/>
    </row>
    <row r="82" spans="1:128" ht="18.350000000000001" customHeight="1" x14ac:dyDescent="0.25">
      <c r="A82" s="235" t="s">
        <v>20</v>
      </c>
      <c r="B82" s="235"/>
      <c r="C82" s="235"/>
      <c r="D82" s="235"/>
      <c r="E82" s="235"/>
      <c r="F82" s="235"/>
      <c r="G82" s="235"/>
      <c r="H82" s="235"/>
      <c r="I82" s="235"/>
      <c r="J82" s="235"/>
      <c r="K82" s="235"/>
      <c r="L82" s="235"/>
      <c r="M82" s="235"/>
    </row>
    <row r="83" spans="1:128" ht="21.1" customHeight="1" x14ac:dyDescent="0.25">
      <c r="A83" s="234" t="s">
        <v>81</v>
      </c>
      <c r="B83" s="234"/>
      <c r="C83" s="234"/>
      <c r="D83" s="234"/>
      <c r="E83" s="234"/>
      <c r="F83" s="234"/>
      <c r="G83" s="234"/>
      <c r="H83" s="234"/>
      <c r="I83" s="234"/>
      <c r="J83" s="234"/>
      <c r="K83" s="234"/>
      <c r="L83" s="234"/>
      <c r="M83" s="234"/>
    </row>
    <row r="84" spans="1:128" x14ac:dyDescent="0.25">
      <c r="A84" s="37"/>
      <c r="B84" s="37"/>
      <c r="C84" s="37"/>
      <c r="D84" s="60"/>
      <c r="E84" s="37"/>
      <c r="F84" s="37"/>
      <c r="G84" s="60"/>
      <c r="H84" s="57"/>
      <c r="I84" s="37"/>
      <c r="J84" s="37"/>
      <c r="K84" s="60"/>
      <c r="L84" s="37"/>
      <c r="M84" s="85"/>
    </row>
    <row r="85" spans="1:128" ht="14.3" customHeight="1" x14ac:dyDescent="0.25">
      <c r="A85" s="230" t="s">
        <v>73</v>
      </c>
      <c r="B85" s="230"/>
      <c r="C85" s="230"/>
      <c r="D85" s="230"/>
      <c r="E85" s="230"/>
      <c r="F85" s="230"/>
      <c r="G85" s="230"/>
      <c r="H85" s="230"/>
      <c r="I85" s="230"/>
      <c r="J85" s="230"/>
      <c r="K85" s="230"/>
      <c r="L85" s="230"/>
      <c r="M85" s="230"/>
    </row>
    <row r="86" spans="1:128" x14ac:dyDescent="0.25">
      <c r="A86" s="230" t="s">
        <v>74</v>
      </c>
      <c r="B86" s="230"/>
      <c r="C86" s="230"/>
      <c r="D86" s="230"/>
      <c r="E86" s="230"/>
      <c r="F86" s="230"/>
      <c r="G86" s="230"/>
      <c r="H86" s="230"/>
      <c r="I86" s="230"/>
      <c r="J86" s="230"/>
      <c r="K86" s="230"/>
      <c r="L86" s="230"/>
      <c r="M86" s="230"/>
    </row>
    <row r="87" spans="1:128" ht="14.3" customHeight="1" x14ac:dyDescent="0.25">
      <c r="A87" s="231" t="s">
        <v>75</v>
      </c>
      <c r="B87" s="231"/>
      <c r="C87" s="231"/>
      <c r="D87" s="231"/>
      <c r="E87" s="231"/>
      <c r="F87" s="231"/>
      <c r="G87" s="231"/>
      <c r="H87" s="231"/>
      <c r="I87" s="231"/>
      <c r="J87" s="231"/>
      <c r="K87" s="231"/>
      <c r="L87" s="231"/>
      <c r="M87" s="231"/>
    </row>
    <row r="88" spans="1:128" x14ac:dyDescent="0.25">
      <c r="A88" s="231" t="s">
        <v>76</v>
      </c>
      <c r="B88" s="231"/>
      <c r="C88" s="231"/>
      <c r="D88" s="231"/>
      <c r="E88" s="231"/>
      <c r="F88" s="231"/>
      <c r="G88" s="231"/>
      <c r="H88" s="231"/>
      <c r="I88" s="231"/>
      <c r="J88" s="231"/>
      <c r="K88" s="231"/>
      <c r="L88" s="231"/>
      <c r="M88" s="231"/>
      <c r="O88" s="5"/>
      <c r="T88" s="4"/>
      <c r="U88" s="23"/>
      <c r="V88" s="16"/>
      <c r="DX88" s="3"/>
    </row>
  </sheetData>
  <sortState ref="A3:M46">
    <sortCondition descending="1" ref="A3:A46"/>
  </sortState>
  <mergeCells count="34">
    <mergeCell ref="A86:M86"/>
    <mergeCell ref="A87:M87"/>
    <mergeCell ref="A88:M88"/>
    <mergeCell ref="A78:D78"/>
    <mergeCell ref="A80:M80"/>
    <mergeCell ref="A83:M83"/>
    <mergeCell ref="A81:M81"/>
    <mergeCell ref="A82:M82"/>
    <mergeCell ref="A85:M85"/>
    <mergeCell ref="A60:M60"/>
    <mergeCell ref="A62:M62"/>
    <mergeCell ref="A61:M61"/>
    <mergeCell ref="A64:M77"/>
    <mergeCell ref="A79:M79"/>
    <mergeCell ref="A58:M58"/>
    <mergeCell ref="Q38:R38"/>
    <mergeCell ref="A59:M59"/>
    <mergeCell ref="O3:R3"/>
    <mergeCell ref="O4:R4"/>
    <mergeCell ref="A53:M53"/>
    <mergeCell ref="A54:M54"/>
    <mergeCell ref="A55:M55"/>
    <mergeCell ref="A56:M56"/>
    <mergeCell ref="A57:M57"/>
    <mergeCell ref="A28:M28"/>
    <mergeCell ref="A15:M15"/>
    <mergeCell ref="A50:D50"/>
    <mergeCell ref="J50:M50"/>
    <mergeCell ref="F50:I50"/>
    <mergeCell ref="B2:F2"/>
    <mergeCell ref="G2:I2"/>
    <mergeCell ref="J2:L2"/>
    <mergeCell ref="I1:L1"/>
    <mergeCell ref="A52:M52"/>
  </mergeCells>
  <printOptions horizontalCentered="1"/>
  <pageMargins left="0.7" right="0.7" top="0.75" bottom="0.75" header="0.3" footer="0.3"/>
  <pageSetup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3"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3"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City of Charlottesville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Bencoach, Rosanna</dc:creator>
  <cp:lastModifiedBy>Bencoach, Rosanna</cp:lastModifiedBy>
  <cp:lastPrinted>2019-02-13T17:20:47Z</cp:lastPrinted>
  <dcterms:created xsi:type="dcterms:W3CDTF">2015-12-16T00:22:57Z</dcterms:created>
  <dcterms:modified xsi:type="dcterms:W3CDTF">2019-02-13T17:42:44Z</dcterms:modified>
</cp:coreProperties>
</file>